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56" windowHeight="11496" activeTab="0"/>
  </bookViews>
  <sheets>
    <sheet name="all age years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<sst xmlns="http://schemas.openxmlformats.org/spreadsheetml/2006/main" count="21" uniqueCount="15">
  <si>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90+</t>
  </si>
  <si>
    <t>COVENTRY TOTAL</t>
  </si>
  <si>
    <t>COVENTRY MALES</t>
  </si>
  <si>
    <t>COVENTRY FEMALES</t>
  </si>
  <si>
    <t>AGES BY SINGLE AGE YEAR</t>
  </si>
  <si>
    <t>TOTAL</t>
  </si>
  <si>
    <t>England Total</t>
  </si>
  <si>
    <t>England MALES</t>
  </si>
  <si>
    <t>England FEMALES</t>
  </si>
  <si>
    <t>Coventry Males</t>
  </si>
  <si>
    <t>Coventry Females</t>
  </si>
  <si>
    <t>England Females</t>
  </si>
  <si>
    <t>England</t>
  </si>
  <si>
    <t>2018 ONS POPULATION ESTIMATES</t>
  </si>
  <si>
    <t>source: Office for National Statistics, Mid-2018 Population Estimates revised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</si>
</sst>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%"/>
    <numFmt numFmtId="170" formatCode="0;0"/>
    <numFmt numFmtId="171" formatCode="0%;0%"/>
    <numFmt numFmtId="172" formatCode="0.000%"/>
    <numFmt numFmtId="173" formatCode="0.0000%"/>
    <numFmt numFmtId="174" formatCode="0.00000%"/>
    <numFmt numFmtId="175" formatCode="0.000000%"/>
    <numFmt numFmtId="176" formatCode="#,##0.000"/>
  </numFmts>
  <fonts count="48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5"/>
      <color indexed="8"/>
      <name val="Arial"/>
      <family val="0"/>
    </font>
    <font>
      <b/>
      <sz val="20"/>
      <color indexed="8"/>
      <name val="Arial"/>
      <family val="0"/>
    </font>
    <font>
      <sz val="3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32"/>
      <color indexed="18"/>
      <name val="Arial"/>
      <family val="0"/>
    </font>
    <font>
      <b/>
      <sz val="4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5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169" fontId="0" fillId="0" borderId="0" xfId="57" applyNumberFormat="1" applyFont="1" applyAlignment="1">
      <alignment/>
    </xf>
    <xf numFmtId="176" fontId="1" fillId="0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3" fontId="47" fillId="0" borderId="0" xfId="0" applyNumberFormat="1" applyFont="1" applyFill="1" applyBorder="1" applyAlignment="1">
      <alignment horizontal="right"/>
    </xf>
    <xf numFmtId="169" fontId="4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762A83"/>
      <rgbColor rgb="009970AB"/>
      <rgbColor rgb="00C2A5CF"/>
      <rgbColor rgb="00E7D4E8"/>
      <rgbColor rgb="00D9F0D3"/>
      <rgbColor rgb="00A6DBA0"/>
      <rgbColor rgb="005AAE61"/>
      <rgbColor rgb="001B7837"/>
      <rgbColor rgb="002166AC"/>
      <rgbColor rgb="004393C3"/>
      <rgbColor rgb="0092C5DE"/>
      <rgbColor rgb="00D1E5F0"/>
      <rgbColor rgb="00FDDBC7"/>
      <rgbColor rgb="00F4A582"/>
      <rgbColor rgb="00D6604D"/>
      <rgbColor rgb="00B2182B"/>
      <rgbColor rgb="0099B3C3"/>
      <rgbColor rgb="00D6EBF8"/>
      <rgbColor rgb="00F0F8E6"/>
      <rgbColor rgb="00FFF9DC"/>
      <rgbColor rgb="00CCD9E1"/>
      <rgbColor rgb="00F8E8E6"/>
      <rgbColor rgb="00EBE4EB"/>
      <rgbColor rgb="00EED7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0066CC"/>
      <rgbColor rgb="00B3DB84"/>
      <rgbColor rgb="00587F03"/>
      <rgbColor rgb="006D4129"/>
      <rgbColor rgb="00597A7B"/>
      <rgbColor rgb="00D6C9D8"/>
      <rgbColor rgb="005742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4269"/>
                </a:solidFill>
              </a:rPr>
              <a:t>Coventry's population by age 2018</a:t>
            </a:r>
          </a:p>
        </c:rich>
      </c:tx>
      <c:layout>
        <c:manualLayout>
          <c:xMode val="factor"/>
          <c:yMode val="factor"/>
          <c:x val="-0.0067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88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v>Coventry Males</c:v>
          </c:tx>
          <c:spPr>
            <a:solidFill>
              <a:srgbClr val="EED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years'!$O$5:$O$95</c:f>
              <c:numCache/>
            </c:numRef>
          </c:val>
        </c:ser>
        <c:ser>
          <c:idx val="2"/>
          <c:order val="1"/>
          <c:tx>
            <c:v>Coventry Females</c:v>
          </c:tx>
          <c:spPr>
            <a:solidFill>
              <a:srgbClr val="D6EBF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years'!$Q$5:$Q$95</c:f>
              <c:numCache/>
            </c:numRef>
          </c:val>
        </c:ser>
        <c:ser>
          <c:idx val="1"/>
          <c:order val="2"/>
          <c:tx>
            <c:v>England</c:v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years'!$P$5:$P$95</c:f>
              <c:numCache/>
            </c:numRef>
          </c:val>
        </c:ser>
        <c:ser>
          <c:idx val="3"/>
          <c:order val="3"/>
          <c:tx>
            <c:v>England Females</c:v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years'!$R$5:$R$95</c:f>
              <c:numCache/>
            </c:numRef>
          </c:val>
        </c:ser>
        <c:overlap val="100"/>
        <c:gapWidth val="0"/>
        <c:axId val="35115201"/>
        <c:axId val="47601354"/>
      </c:barChart>
      <c:catAx>
        <c:axId val="35115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7601354"/>
        <c:crosses val="autoZero"/>
        <c:auto val="1"/>
        <c:lblOffset val="100"/>
        <c:tickLblSkip val="5"/>
        <c:noMultiLvlLbl val="0"/>
      </c:catAx>
      <c:val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4269"/>
                    </a:solidFill>
                  </a:rPr>
                  <a:t>% of total male &amp; female population in age group</a:t>
                </a:r>
              </a:p>
            </c:rich>
          </c:tx>
          <c:layout>
            <c:manualLayout>
              <c:xMode val="factor"/>
              <c:yMode val="factor"/>
              <c:x val="0.18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4"/>
          <c:y val="0.0975"/>
          <c:w val="0.2732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</xdr:row>
      <xdr:rowOff>85725</xdr:rowOff>
    </xdr:from>
    <xdr:to>
      <xdr:col>35</xdr:col>
      <xdr:colOff>390525</xdr:colOff>
      <xdr:row>77</xdr:row>
      <xdr:rowOff>123825</xdr:rowOff>
    </xdr:to>
    <xdr:graphicFrame>
      <xdr:nvGraphicFramePr>
        <xdr:cNvPr id="1" name="Chart 1"/>
        <xdr:cNvGraphicFramePr/>
      </xdr:nvGraphicFramePr>
      <xdr:xfrm>
        <a:off x="9286875" y="247650"/>
        <a:ext cx="13763625" cy="1290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tabSelected="1" zoomScale="85" zoomScaleNormal="85" zoomScalePageLayoutView="0" workbookViewId="0" topLeftCell="A1">
      <selection activeCell="AF80" sqref="AF80"/>
    </sheetView>
  </sheetViews>
  <sheetFormatPr defaultColWidth="9.140625" defaultRowHeight="12.75"/>
  <cols>
    <col min="1" max="1" width="13.57421875" style="0" customWidth="1"/>
    <col min="2" max="4" width="13.28125" style="0" customWidth="1"/>
    <col min="6" max="8" width="10.140625" style="0" customWidth="1"/>
    <col min="14" max="18" width="9.140625" style="20" customWidth="1"/>
  </cols>
  <sheetData>
    <row r="1" spans="1:2" ht="12.75">
      <c r="A1" s="6" t="s">
        <v>13</v>
      </c>
      <c r="B1" s="7"/>
    </row>
    <row r="2" spans="1:4" ht="13.5" thickBot="1">
      <c r="A2" s="14" t="s">
        <v>14</v>
      </c>
      <c r="B2" s="1"/>
      <c r="C2" s="1"/>
      <c r="D2" s="1"/>
    </row>
    <row r="3" spans="1:18" s="13" customFormat="1" ht="56.25" customHeight="1" thickBot="1">
      <c r="A3" s="10" t="s">
        <v>4</v>
      </c>
      <c r="B3" s="11" t="s">
        <v>1</v>
      </c>
      <c r="C3" s="11" t="s">
        <v>2</v>
      </c>
      <c r="D3" s="12" t="s">
        <v>3</v>
      </c>
      <c r="F3" s="12" t="s">
        <v>6</v>
      </c>
      <c r="G3" s="11" t="s">
        <v>7</v>
      </c>
      <c r="H3" s="12" t="s">
        <v>8</v>
      </c>
      <c r="J3" s="11" t="s">
        <v>2</v>
      </c>
      <c r="K3" s="11" t="s">
        <v>7</v>
      </c>
      <c r="L3" s="12" t="s">
        <v>3</v>
      </c>
      <c r="M3" s="19" t="s">
        <v>8</v>
      </c>
      <c r="N3" s="21"/>
      <c r="O3" s="21" t="s">
        <v>9</v>
      </c>
      <c r="P3" s="21" t="s">
        <v>12</v>
      </c>
      <c r="Q3" s="21" t="s">
        <v>10</v>
      </c>
      <c r="R3" s="21" t="s">
        <v>11</v>
      </c>
    </row>
    <row r="4" spans="1:4" ht="12.75">
      <c r="A4" s="5"/>
      <c r="B4" s="5"/>
      <c r="C4" s="5"/>
      <c r="D4" s="5"/>
    </row>
    <row r="5" spans="1:18" ht="12.75">
      <c r="A5" s="3">
        <v>0</v>
      </c>
      <c r="B5" s="16">
        <v>4431</v>
      </c>
      <c r="C5" s="15">
        <v>2291</v>
      </c>
      <c r="D5" s="15">
        <v>2140</v>
      </c>
      <c r="E5" s="15"/>
      <c r="F5" s="15">
        <v>637834</v>
      </c>
      <c r="G5" s="15">
        <v>327309</v>
      </c>
      <c r="H5" s="15">
        <v>310525</v>
      </c>
      <c r="I5" s="17"/>
      <c r="J5" s="9">
        <f>C5/C$96</f>
        <v>0.012307014622301965</v>
      </c>
      <c r="K5" s="9">
        <f>G5/G$96</f>
        <v>0.011829900467479657</v>
      </c>
      <c r="L5" s="9">
        <f>D5/D$96</f>
        <v>0.011847357319618449</v>
      </c>
      <c r="M5" s="9">
        <f>H5/H$96</f>
        <v>0.010969034982081466</v>
      </c>
      <c r="N5" s="22">
        <v>0</v>
      </c>
      <c r="O5" s="23">
        <f>J5*-1</f>
        <v>-0.012307014622301965</v>
      </c>
      <c r="P5" s="23">
        <f>K5*-1</f>
        <v>-0.011829900467479657</v>
      </c>
      <c r="Q5" s="23">
        <f>L5</f>
        <v>0.011847357319618449</v>
      </c>
      <c r="R5" s="23">
        <f>M5</f>
        <v>0.010969034982081466</v>
      </c>
    </row>
    <row r="6" spans="1:18" ht="12.75">
      <c r="A6" s="3">
        <v>1</v>
      </c>
      <c r="B6" s="16">
        <v>4565</v>
      </c>
      <c r="C6" s="15">
        <v>2324</v>
      </c>
      <c r="D6" s="15">
        <v>2241</v>
      </c>
      <c r="E6" s="15"/>
      <c r="F6" s="15">
        <v>659890</v>
      </c>
      <c r="G6" s="15">
        <v>338368</v>
      </c>
      <c r="H6" s="15">
        <v>321522</v>
      </c>
      <c r="I6" s="17"/>
      <c r="J6" s="9">
        <f aca="true" t="shared" si="0" ref="J6:J69">C6/C$96</f>
        <v>0.012484287203068427</v>
      </c>
      <c r="K6" s="9">
        <f aca="true" t="shared" si="1" ref="K6:K69">G6/G$96</f>
        <v>0.012229604934114725</v>
      </c>
      <c r="L6" s="9">
        <f aca="true" t="shared" si="2" ref="L6:L69">D6/D$96</f>
        <v>0.012406508295918198</v>
      </c>
      <c r="M6" s="9">
        <f aca="true" t="shared" si="3" ref="M6:M69">H6/H$96</f>
        <v>0.011357494776616366</v>
      </c>
      <c r="N6" s="22">
        <v>1</v>
      </c>
      <c r="O6" s="23">
        <f aca="true" t="shared" si="4" ref="O6:O69">J6*-1</f>
        <v>-0.012484287203068427</v>
      </c>
      <c r="P6" s="23">
        <f aca="true" t="shared" si="5" ref="P6:P69">K6*-1</f>
        <v>-0.012229604934114725</v>
      </c>
      <c r="Q6" s="23">
        <f aca="true" t="shared" si="6" ref="Q6:Q69">L6</f>
        <v>0.012406508295918198</v>
      </c>
      <c r="R6" s="23">
        <f aca="true" t="shared" si="7" ref="R6:R69">M6</f>
        <v>0.011357494776616366</v>
      </c>
    </row>
    <row r="7" spans="1:18" ht="12.75">
      <c r="A7" s="3">
        <v>2</v>
      </c>
      <c r="B7" s="16">
        <v>4664</v>
      </c>
      <c r="C7" s="15">
        <v>2408</v>
      </c>
      <c r="D7" s="15">
        <v>2256</v>
      </c>
      <c r="E7" s="15"/>
      <c r="F7" s="15">
        <v>681032</v>
      </c>
      <c r="G7" s="15">
        <v>349229</v>
      </c>
      <c r="H7" s="15">
        <v>331803</v>
      </c>
      <c r="I7" s="17"/>
      <c r="J7" s="9">
        <f t="shared" si="0"/>
        <v>0.012935526499564877</v>
      </c>
      <c r="K7" s="9">
        <f t="shared" si="1"/>
        <v>0.012622153104123176</v>
      </c>
      <c r="L7" s="9">
        <f t="shared" si="2"/>
        <v>0.01248955052012113</v>
      </c>
      <c r="M7" s="9">
        <f t="shared" si="3"/>
        <v>0.011720662472134536</v>
      </c>
      <c r="N7" s="22">
        <v>2</v>
      </c>
      <c r="O7" s="23">
        <f t="shared" si="4"/>
        <v>-0.012935526499564877</v>
      </c>
      <c r="P7" s="23">
        <f t="shared" si="5"/>
        <v>-0.012622153104123176</v>
      </c>
      <c r="Q7" s="23">
        <f t="shared" si="6"/>
        <v>0.01248955052012113</v>
      </c>
      <c r="R7" s="23">
        <f t="shared" si="7"/>
        <v>0.011720662472134536</v>
      </c>
    </row>
    <row r="8" spans="1:18" ht="12.75">
      <c r="A8" s="3">
        <v>3</v>
      </c>
      <c r="B8" s="16">
        <v>4729</v>
      </c>
      <c r="C8" s="15">
        <v>2433</v>
      </c>
      <c r="D8" s="15">
        <v>2296</v>
      </c>
      <c r="E8" s="15"/>
      <c r="F8" s="15">
        <v>680758</v>
      </c>
      <c r="G8" s="15">
        <v>349199</v>
      </c>
      <c r="H8" s="15">
        <v>331559</v>
      </c>
      <c r="I8" s="17"/>
      <c r="J8" s="9">
        <f t="shared" si="0"/>
        <v>0.013069823909236439</v>
      </c>
      <c r="K8" s="9">
        <f t="shared" si="1"/>
        <v>0.012621068816755508</v>
      </c>
      <c r="L8" s="9">
        <f t="shared" si="2"/>
        <v>0.012710996451328952</v>
      </c>
      <c r="M8" s="9">
        <f t="shared" si="3"/>
        <v>0.01171204337693889</v>
      </c>
      <c r="N8" s="22">
        <v>3</v>
      </c>
      <c r="O8" s="23">
        <f t="shared" si="4"/>
        <v>-0.013069823909236439</v>
      </c>
      <c r="P8" s="23">
        <f t="shared" si="5"/>
        <v>-0.012621068816755508</v>
      </c>
      <c r="Q8" s="23">
        <f t="shared" si="6"/>
        <v>0.012710996451328952</v>
      </c>
      <c r="R8" s="23">
        <f t="shared" si="7"/>
        <v>0.01171204337693889</v>
      </c>
    </row>
    <row r="9" spans="1:18" ht="12.75">
      <c r="A9" s="3">
        <v>4</v>
      </c>
      <c r="B9" s="16">
        <v>4679</v>
      </c>
      <c r="C9" s="15">
        <v>2440</v>
      </c>
      <c r="D9" s="15">
        <v>2239</v>
      </c>
      <c r="E9" s="15"/>
      <c r="F9" s="15">
        <v>687213</v>
      </c>
      <c r="G9" s="15">
        <v>352148</v>
      </c>
      <c r="H9" s="15">
        <v>335065</v>
      </c>
      <c r="I9" s="17"/>
      <c r="J9" s="9">
        <f t="shared" si="0"/>
        <v>0.013107427183944476</v>
      </c>
      <c r="K9" s="9">
        <f t="shared" si="1"/>
        <v>0.012727654264997374</v>
      </c>
      <c r="L9" s="9">
        <f t="shared" si="2"/>
        <v>0.012395435999357806</v>
      </c>
      <c r="M9" s="9">
        <f t="shared" si="3"/>
        <v>0.01183588988413534</v>
      </c>
      <c r="N9" s="22">
        <v>4</v>
      </c>
      <c r="O9" s="23">
        <f t="shared" si="4"/>
        <v>-0.013107427183944476</v>
      </c>
      <c r="P9" s="23">
        <f t="shared" si="5"/>
        <v>-0.012727654264997374</v>
      </c>
      <c r="Q9" s="23">
        <f t="shared" si="6"/>
        <v>0.012395435999357806</v>
      </c>
      <c r="R9" s="23">
        <f t="shared" si="7"/>
        <v>0.01183588988413534</v>
      </c>
    </row>
    <row r="10" spans="1:18" ht="12.75">
      <c r="A10" s="3">
        <v>5</v>
      </c>
      <c r="B10" s="16">
        <v>4899</v>
      </c>
      <c r="C10" s="15">
        <v>2472</v>
      </c>
      <c r="D10" s="15">
        <v>2427</v>
      </c>
      <c r="E10" s="15"/>
      <c r="F10" s="15">
        <v>703391</v>
      </c>
      <c r="G10" s="15">
        <v>360688</v>
      </c>
      <c r="H10" s="15">
        <v>342703</v>
      </c>
      <c r="I10" s="17"/>
      <c r="J10" s="9">
        <f t="shared" si="0"/>
        <v>0.013279327868324076</v>
      </c>
      <c r="K10" s="9">
        <f t="shared" si="1"/>
        <v>0.013036314735660498</v>
      </c>
      <c r="L10" s="9">
        <f t="shared" si="2"/>
        <v>0.013436231876034568</v>
      </c>
      <c r="M10" s="9">
        <f t="shared" si="3"/>
        <v>0.012105695823087561</v>
      </c>
      <c r="N10" s="22">
        <v>5</v>
      </c>
      <c r="O10" s="23">
        <f t="shared" si="4"/>
        <v>-0.013279327868324076</v>
      </c>
      <c r="P10" s="23">
        <f t="shared" si="5"/>
        <v>-0.013036314735660498</v>
      </c>
      <c r="Q10" s="23">
        <f t="shared" si="6"/>
        <v>0.013436231876034568</v>
      </c>
      <c r="R10" s="23">
        <f t="shared" si="7"/>
        <v>0.012105695823087561</v>
      </c>
    </row>
    <row r="11" spans="1:18" ht="12.75">
      <c r="A11" s="3">
        <v>6</v>
      </c>
      <c r="B11" s="16">
        <v>5083</v>
      </c>
      <c r="C11" s="15">
        <v>2660</v>
      </c>
      <c r="D11" s="15">
        <v>2423</v>
      </c>
      <c r="E11" s="15"/>
      <c r="F11" s="15">
        <v>725210</v>
      </c>
      <c r="G11" s="15">
        <v>370995</v>
      </c>
      <c r="H11" s="15">
        <v>354215</v>
      </c>
      <c r="I11" s="17"/>
      <c r="J11" s="9">
        <f t="shared" si="0"/>
        <v>0.014289244389054224</v>
      </c>
      <c r="K11" s="9">
        <f t="shared" si="1"/>
        <v>0.01340883973227933</v>
      </c>
      <c r="L11" s="9">
        <f t="shared" si="2"/>
        <v>0.013414087282913786</v>
      </c>
      <c r="M11" s="9">
        <f t="shared" si="3"/>
        <v>0.012512347560350976</v>
      </c>
      <c r="N11" s="22">
        <v>6</v>
      </c>
      <c r="O11" s="23">
        <f t="shared" si="4"/>
        <v>-0.014289244389054224</v>
      </c>
      <c r="P11" s="23">
        <f t="shared" si="5"/>
        <v>-0.01340883973227933</v>
      </c>
      <c r="Q11" s="23">
        <f t="shared" si="6"/>
        <v>0.013414087282913786</v>
      </c>
      <c r="R11" s="23">
        <f t="shared" si="7"/>
        <v>0.012512347560350976</v>
      </c>
    </row>
    <row r="12" spans="1:18" ht="12.75">
      <c r="A12" s="3">
        <v>7</v>
      </c>
      <c r="B12" s="16">
        <v>4833</v>
      </c>
      <c r="C12" s="15">
        <v>2590</v>
      </c>
      <c r="D12" s="15">
        <v>2243</v>
      </c>
      <c r="E12" s="15"/>
      <c r="F12" s="15">
        <v>710174</v>
      </c>
      <c r="G12" s="15">
        <v>363496</v>
      </c>
      <c r="H12" s="15">
        <v>346678</v>
      </c>
      <c r="I12" s="17"/>
      <c r="J12" s="9">
        <f t="shared" si="0"/>
        <v>0.013913211641973849</v>
      </c>
      <c r="K12" s="9">
        <f t="shared" si="1"/>
        <v>0.013137804033274322</v>
      </c>
      <c r="L12" s="9">
        <f t="shared" si="2"/>
        <v>0.01241758059247859</v>
      </c>
      <c r="M12" s="9">
        <f t="shared" si="3"/>
        <v>0.012246109361623183</v>
      </c>
      <c r="N12" s="22">
        <v>7</v>
      </c>
      <c r="O12" s="23">
        <f t="shared" si="4"/>
        <v>-0.013913211641973849</v>
      </c>
      <c r="P12" s="23">
        <f t="shared" si="5"/>
        <v>-0.013137804033274322</v>
      </c>
      <c r="Q12" s="23">
        <f t="shared" si="6"/>
        <v>0.01241758059247859</v>
      </c>
      <c r="R12" s="23">
        <f t="shared" si="7"/>
        <v>0.012246109361623183</v>
      </c>
    </row>
    <row r="13" spans="1:18" ht="12.75">
      <c r="A13" s="3">
        <v>8</v>
      </c>
      <c r="B13" s="16">
        <v>4790</v>
      </c>
      <c r="C13" s="15">
        <v>2517</v>
      </c>
      <c r="D13" s="15">
        <v>2273</v>
      </c>
      <c r="E13" s="15"/>
      <c r="F13" s="15">
        <v>697777</v>
      </c>
      <c r="G13" s="15">
        <v>356965</v>
      </c>
      <c r="H13" s="15">
        <v>340812</v>
      </c>
      <c r="I13" s="17"/>
      <c r="J13" s="9">
        <f t="shared" si="0"/>
        <v>0.013521063205732887</v>
      </c>
      <c r="K13" s="9">
        <f t="shared" si="1"/>
        <v>0.01290175467333277</v>
      </c>
      <c r="L13" s="9">
        <f t="shared" si="2"/>
        <v>0.012583665040884455</v>
      </c>
      <c r="M13" s="9">
        <f t="shared" si="3"/>
        <v>0.012038897835321307</v>
      </c>
      <c r="N13" s="22">
        <v>8</v>
      </c>
      <c r="O13" s="23">
        <f t="shared" si="4"/>
        <v>-0.013521063205732887</v>
      </c>
      <c r="P13" s="23">
        <f t="shared" si="5"/>
        <v>-0.01290175467333277</v>
      </c>
      <c r="Q13" s="23">
        <f t="shared" si="6"/>
        <v>0.012583665040884455</v>
      </c>
      <c r="R13" s="23">
        <f t="shared" si="7"/>
        <v>0.012038897835321307</v>
      </c>
    </row>
    <row r="14" spans="1:18" ht="12.75">
      <c r="A14" s="3">
        <v>9</v>
      </c>
      <c r="B14" s="16">
        <v>4566</v>
      </c>
      <c r="C14" s="15">
        <v>2366</v>
      </c>
      <c r="D14" s="15">
        <v>2200</v>
      </c>
      <c r="E14" s="15"/>
      <c r="F14" s="15">
        <v>687314</v>
      </c>
      <c r="G14" s="15">
        <v>351790</v>
      </c>
      <c r="H14" s="15">
        <v>335524</v>
      </c>
      <c r="I14" s="17"/>
      <c r="J14" s="9">
        <f t="shared" si="0"/>
        <v>0.012709906851316653</v>
      </c>
      <c r="K14" s="9">
        <f t="shared" si="1"/>
        <v>0.012714715102409858</v>
      </c>
      <c r="L14" s="9">
        <f t="shared" si="2"/>
        <v>0.01217952621643018</v>
      </c>
      <c r="M14" s="9">
        <f t="shared" si="3"/>
        <v>0.011852103673868132</v>
      </c>
      <c r="N14" s="22">
        <v>9</v>
      </c>
      <c r="O14" s="23">
        <f t="shared" si="4"/>
        <v>-0.012709906851316653</v>
      </c>
      <c r="P14" s="23">
        <f t="shared" si="5"/>
        <v>-0.012714715102409858</v>
      </c>
      <c r="Q14" s="23">
        <f t="shared" si="6"/>
        <v>0.01217952621643018</v>
      </c>
      <c r="R14" s="23">
        <f t="shared" si="7"/>
        <v>0.011852103673868132</v>
      </c>
    </row>
    <row r="15" spans="1:18" ht="12.75">
      <c r="A15" s="3">
        <v>10</v>
      </c>
      <c r="B15" s="16">
        <v>4515</v>
      </c>
      <c r="C15" s="15">
        <v>2323</v>
      </c>
      <c r="D15" s="15">
        <v>2192</v>
      </c>
      <c r="E15" s="15"/>
      <c r="F15" s="15">
        <v>693071</v>
      </c>
      <c r="G15" s="15">
        <v>355145</v>
      </c>
      <c r="H15" s="15">
        <v>337926</v>
      </c>
      <c r="I15" s="17"/>
      <c r="J15" s="9">
        <f t="shared" si="0"/>
        <v>0.012478915306681564</v>
      </c>
      <c r="K15" s="9">
        <f t="shared" si="1"/>
        <v>0.012835974573027513</v>
      </c>
      <c r="L15" s="9">
        <f t="shared" si="2"/>
        <v>0.012135237030188617</v>
      </c>
      <c r="M15" s="9">
        <f t="shared" si="3"/>
        <v>0.01193695230772035</v>
      </c>
      <c r="N15" s="22">
        <v>10</v>
      </c>
      <c r="O15" s="23">
        <f t="shared" si="4"/>
        <v>-0.012478915306681564</v>
      </c>
      <c r="P15" s="23">
        <f t="shared" si="5"/>
        <v>-0.012835974573027513</v>
      </c>
      <c r="Q15" s="23">
        <f t="shared" si="6"/>
        <v>0.012135237030188617</v>
      </c>
      <c r="R15" s="23">
        <f t="shared" si="7"/>
        <v>0.01193695230772035</v>
      </c>
    </row>
    <row r="16" spans="1:18" ht="12.75">
      <c r="A16" s="3">
        <v>11</v>
      </c>
      <c r="B16" s="16">
        <v>4328</v>
      </c>
      <c r="C16" s="15">
        <v>2273</v>
      </c>
      <c r="D16" s="15">
        <v>2055</v>
      </c>
      <c r="E16" s="15"/>
      <c r="F16" s="15">
        <v>671108</v>
      </c>
      <c r="G16" s="15">
        <v>344574</v>
      </c>
      <c r="H16" s="15">
        <v>326534</v>
      </c>
      <c r="I16" s="17"/>
      <c r="J16" s="9">
        <f t="shared" si="0"/>
        <v>0.01221032048733844</v>
      </c>
      <c r="K16" s="9">
        <f t="shared" si="1"/>
        <v>0.012453907847573196</v>
      </c>
      <c r="L16" s="9">
        <f t="shared" si="2"/>
        <v>0.011376784715801828</v>
      </c>
      <c r="M16" s="9">
        <f t="shared" si="3"/>
        <v>0.011534539469733481</v>
      </c>
      <c r="N16" s="22">
        <v>11</v>
      </c>
      <c r="O16" s="23">
        <f t="shared" si="4"/>
        <v>-0.01221032048733844</v>
      </c>
      <c r="P16" s="23">
        <f t="shared" si="5"/>
        <v>-0.012453907847573196</v>
      </c>
      <c r="Q16" s="23">
        <f t="shared" si="6"/>
        <v>0.011376784715801828</v>
      </c>
      <c r="R16" s="23">
        <f t="shared" si="7"/>
        <v>0.011534539469733481</v>
      </c>
    </row>
    <row r="17" spans="1:18" ht="12.75">
      <c r="A17" s="3">
        <v>12</v>
      </c>
      <c r="B17" s="16">
        <v>4108</v>
      </c>
      <c r="C17" s="15">
        <v>2111</v>
      </c>
      <c r="D17" s="15">
        <v>1997</v>
      </c>
      <c r="E17" s="15"/>
      <c r="F17" s="15">
        <v>658113</v>
      </c>
      <c r="G17" s="15">
        <v>337076</v>
      </c>
      <c r="H17" s="15">
        <v>321037</v>
      </c>
      <c r="I17" s="17"/>
      <c r="J17" s="9">
        <f t="shared" si="0"/>
        <v>0.011340073272666716</v>
      </c>
      <c r="K17" s="9">
        <f t="shared" si="1"/>
        <v>0.012182908291480443</v>
      </c>
      <c r="L17" s="9">
        <f t="shared" si="2"/>
        <v>0.011055688115550487</v>
      </c>
      <c r="M17" s="9">
        <f t="shared" si="3"/>
        <v>0.011340362558706988</v>
      </c>
      <c r="N17" s="22">
        <v>12</v>
      </c>
      <c r="O17" s="23">
        <f t="shared" si="4"/>
        <v>-0.011340073272666716</v>
      </c>
      <c r="P17" s="23">
        <f t="shared" si="5"/>
        <v>-0.012182908291480443</v>
      </c>
      <c r="Q17" s="23">
        <f t="shared" si="6"/>
        <v>0.011055688115550487</v>
      </c>
      <c r="R17" s="23">
        <f t="shared" si="7"/>
        <v>0.011340362558706988</v>
      </c>
    </row>
    <row r="18" spans="1:18" ht="12.75">
      <c r="A18" s="3">
        <v>13</v>
      </c>
      <c r="B18" s="16">
        <v>3819</v>
      </c>
      <c r="C18" s="15">
        <v>1916</v>
      </c>
      <c r="D18" s="15">
        <v>1903</v>
      </c>
      <c r="E18" s="15"/>
      <c r="F18" s="15">
        <v>630959</v>
      </c>
      <c r="G18" s="15">
        <v>322996</v>
      </c>
      <c r="H18" s="15">
        <v>307963</v>
      </c>
      <c r="I18" s="17"/>
      <c r="J18" s="9">
        <f t="shared" si="0"/>
        <v>0.01029255347722853</v>
      </c>
      <c r="K18" s="9">
        <f t="shared" si="1"/>
        <v>0.011674016086921101</v>
      </c>
      <c r="L18" s="9">
        <f t="shared" si="2"/>
        <v>0.010535290177212107</v>
      </c>
      <c r="M18" s="9">
        <f t="shared" si="3"/>
        <v>0.010878534482527187</v>
      </c>
      <c r="N18" s="22">
        <v>13</v>
      </c>
      <c r="O18" s="23">
        <f t="shared" si="4"/>
        <v>-0.01029255347722853</v>
      </c>
      <c r="P18" s="23">
        <f t="shared" si="5"/>
        <v>-0.011674016086921101</v>
      </c>
      <c r="Q18" s="23">
        <f t="shared" si="6"/>
        <v>0.010535290177212107</v>
      </c>
      <c r="R18" s="23">
        <f t="shared" si="7"/>
        <v>0.010878534482527187</v>
      </c>
    </row>
    <row r="19" spans="1:18" ht="12.75">
      <c r="A19" s="3">
        <v>14</v>
      </c>
      <c r="B19" s="16">
        <v>3879</v>
      </c>
      <c r="C19" s="15">
        <v>1918</v>
      </c>
      <c r="D19" s="15">
        <v>1961</v>
      </c>
      <c r="E19" s="15"/>
      <c r="F19" s="15">
        <v>620868</v>
      </c>
      <c r="G19" s="15">
        <v>317980</v>
      </c>
      <c r="H19" s="15">
        <v>302888</v>
      </c>
      <c r="I19" s="17"/>
      <c r="J19" s="9">
        <f t="shared" si="0"/>
        <v>0.010303297270002256</v>
      </c>
      <c r="K19" s="9">
        <f t="shared" si="1"/>
        <v>0.011492723239046836</v>
      </c>
      <c r="L19" s="9">
        <f t="shared" si="2"/>
        <v>0.010856386777463447</v>
      </c>
      <c r="M19" s="9">
        <f t="shared" si="3"/>
        <v>0.010699264367289884</v>
      </c>
      <c r="N19" s="22">
        <v>14</v>
      </c>
      <c r="O19" s="23">
        <f t="shared" si="4"/>
        <v>-0.010303297270002256</v>
      </c>
      <c r="P19" s="23">
        <f t="shared" si="5"/>
        <v>-0.011492723239046836</v>
      </c>
      <c r="Q19" s="23">
        <f t="shared" si="6"/>
        <v>0.010856386777463447</v>
      </c>
      <c r="R19" s="23">
        <f t="shared" si="7"/>
        <v>0.010699264367289884</v>
      </c>
    </row>
    <row r="20" spans="1:18" ht="12.75">
      <c r="A20" s="3">
        <v>15</v>
      </c>
      <c r="B20" s="16">
        <v>3702</v>
      </c>
      <c r="C20" s="15">
        <v>1886</v>
      </c>
      <c r="D20" s="15">
        <v>1816</v>
      </c>
      <c r="E20" s="15"/>
      <c r="F20" s="15">
        <v>603746</v>
      </c>
      <c r="G20" s="15">
        <v>309945</v>
      </c>
      <c r="H20" s="15">
        <v>293801</v>
      </c>
      <c r="I20" s="17"/>
      <c r="J20" s="9">
        <f t="shared" si="0"/>
        <v>0.010131396585622657</v>
      </c>
      <c r="K20" s="9">
        <f t="shared" si="1"/>
        <v>0.011202314939072809</v>
      </c>
      <c r="L20" s="9">
        <f t="shared" si="2"/>
        <v>0.010053645276835095</v>
      </c>
      <c r="M20" s="9">
        <f t="shared" si="3"/>
        <v>0.010378273719573358</v>
      </c>
      <c r="N20" s="22">
        <v>15</v>
      </c>
      <c r="O20" s="23">
        <f t="shared" si="4"/>
        <v>-0.010131396585622657</v>
      </c>
      <c r="P20" s="23">
        <f t="shared" si="5"/>
        <v>-0.011202314939072809</v>
      </c>
      <c r="Q20" s="23">
        <f t="shared" si="6"/>
        <v>0.010053645276835095</v>
      </c>
      <c r="R20" s="23">
        <f t="shared" si="7"/>
        <v>0.010378273719573358</v>
      </c>
    </row>
    <row r="21" spans="1:18" ht="12.75">
      <c r="A21" s="3">
        <v>16</v>
      </c>
      <c r="B21" s="16">
        <v>3632</v>
      </c>
      <c r="C21" s="15">
        <v>1837</v>
      </c>
      <c r="D21" s="15">
        <v>1795</v>
      </c>
      <c r="E21" s="15"/>
      <c r="F21" s="15">
        <v>593955</v>
      </c>
      <c r="G21" s="15">
        <v>305110</v>
      </c>
      <c r="H21" s="15">
        <v>288845</v>
      </c>
      <c r="I21" s="17"/>
      <c r="J21" s="9">
        <f t="shared" si="0"/>
        <v>0.009868173662666395</v>
      </c>
      <c r="K21" s="9">
        <f t="shared" si="1"/>
        <v>0.011027563958316814</v>
      </c>
      <c r="L21" s="9">
        <f t="shared" si="2"/>
        <v>0.009937386162950989</v>
      </c>
      <c r="M21" s="9">
        <f t="shared" si="3"/>
        <v>0.010203207179451964</v>
      </c>
      <c r="N21" s="22">
        <v>16</v>
      </c>
      <c r="O21" s="23">
        <f t="shared" si="4"/>
        <v>-0.009868173662666395</v>
      </c>
      <c r="P21" s="23">
        <f t="shared" si="5"/>
        <v>-0.011027563958316814</v>
      </c>
      <c r="Q21" s="23">
        <f t="shared" si="6"/>
        <v>0.009937386162950989</v>
      </c>
      <c r="R21" s="23">
        <f t="shared" si="7"/>
        <v>0.010203207179451964</v>
      </c>
    </row>
    <row r="22" spans="1:18" ht="12.75">
      <c r="A22" s="3">
        <v>17</v>
      </c>
      <c r="B22" s="16">
        <v>3772</v>
      </c>
      <c r="C22" s="15">
        <v>1859</v>
      </c>
      <c r="D22" s="15">
        <v>1913</v>
      </c>
      <c r="E22" s="15"/>
      <c r="F22" s="15">
        <v>612205</v>
      </c>
      <c r="G22" s="15">
        <v>313367</v>
      </c>
      <c r="H22" s="15">
        <v>298838</v>
      </c>
      <c r="I22" s="17"/>
      <c r="J22" s="9">
        <f t="shared" si="0"/>
        <v>0.009986355383177369</v>
      </c>
      <c r="K22" s="9">
        <f t="shared" si="1"/>
        <v>0.011325995984811592</v>
      </c>
      <c r="L22" s="9">
        <f t="shared" si="2"/>
        <v>0.010590651660014062</v>
      </c>
      <c r="M22" s="9">
        <f t="shared" si="3"/>
        <v>0.01055620151670642</v>
      </c>
      <c r="N22" s="22">
        <v>17</v>
      </c>
      <c r="O22" s="23">
        <f t="shared" si="4"/>
        <v>-0.009986355383177369</v>
      </c>
      <c r="P22" s="23">
        <f t="shared" si="5"/>
        <v>-0.011325995984811592</v>
      </c>
      <c r="Q22" s="23">
        <f t="shared" si="6"/>
        <v>0.010590651660014062</v>
      </c>
      <c r="R22" s="23">
        <f t="shared" si="7"/>
        <v>0.01055620151670642</v>
      </c>
    </row>
    <row r="23" spans="1:18" ht="12.75">
      <c r="A23" s="3">
        <v>18</v>
      </c>
      <c r="B23" s="16">
        <v>4574</v>
      </c>
      <c r="C23" s="15">
        <v>2411</v>
      </c>
      <c r="D23" s="15">
        <v>2163</v>
      </c>
      <c r="E23" s="15"/>
      <c r="F23" s="15">
        <v>630236</v>
      </c>
      <c r="G23" s="15">
        <v>324403</v>
      </c>
      <c r="H23" s="15">
        <v>305833</v>
      </c>
      <c r="I23" s="17"/>
      <c r="J23" s="9">
        <f t="shared" si="0"/>
        <v>0.012951642188725463</v>
      </c>
      <c r="K23" s="9">
        <f t="shared" si="1"/>
        <v>0.011724869164464781</v>
      </c>
      <c r="L23" s="9">
        <f t="shared" si="2"/>
        <v>0.011974688730062947</v>
      </c>
      <c r="M23" s="9">
        <f t="shared" si="3"/>
        <v>0.010803294020368476</v>
      </c>
      <c r="N23" s="22">
        <v>18</v>
      </c>
      <c r="O23" s="23">
        <f t="shared" si="4"/>
        <v>-0.012951642188725463</v>
      </c>
      <c r="P23" s="23">
        <f t="shared" si="5"/>
        <v>-0.011724869164464781</v>
      </c>
      <c r="Q23" s="23">
        <f t="shared" si="6"/>
        <v>0.011974688730062947</v>
      </c>
      <c r="R23" s="23">
        <f t="shared" si="7"/>
        <v>0.010803294020368476</v>
      </c>
    </row>
    <row r="24" spans="1:18" ht="12.75">
      <c r="A24" s="3">
        <v>19</v>
      </c>
      <c r="B24" s="16">
        <v>7955</v>
      </c>
      <c r="C24" s="15">
        <v>4411</v>
      </c>
      <c r="D24" s="15">
        <v>3544</v>
      </c>
      <c r="E24" s="15"/>
      <c r="F24" s="15">
        <v>656433</v>
      </c>
      <c r="G24" s="15">
        <v>337046</v>
      </c>
      <c r="H24" s="15">
        <v>319387</v>
      </c>
      <c r="I24" s="17"/>
      <c r="J24" s="9">
        <f t="shared" si="0"/>
        <v>0.023695434962450444</v>
      </c>
      <c r="K24" s="9">
        <f t="shared" si="1"/>
        <v>0.012181824004112773</v>
      </c>
      <c r="L24" s="9">
        <f t="shared" si="2"/>
        <v>0.019620109505012983</v>
      </c>
      <c r="M24" s="9">
        <f t="shared" si="3"/>
        <v>0.011282077693654467</v>
      </c>
      <c r="N24" s="22">
        <v>19</v>
      </c>
      <c r="O24" s="23">
        <f t="shared" si="4"/>
        <v>-0.023695434962450444</v>
      </c>
      <c r="P24" s="23">
        <f t="shared" si="5"/>
        <v>-0.012181824004112773</v>
      </c>
      <c r="Q24" s="23">
        <f t="shared" si="6"/>
        <v>0.019620109505012983</v>
      </c>
      <c r="R24" s="23">
        <f t="shared" si="7"/>
        <v>0.011282077693654467</v>
      </c>
    </row>
    <row r="25" spans="1:18" ht="12.75">
      <c r="A25" s="3">
        <v>20</v>
      </c>
      <c r="B25" s="16">
        <v>7610</v>
      </c>
      <c r="C25" s="15">
        <v>4239</v>
      </c>
      <c r="D25" s="15">
        <v>3371</v>
      </c>
      <c r="E25" s="15"/>
      <c r="F25" s="15">
        <v>669694</v>
      </c>
      <c r="G25" s="15">
        <v>343991</v>
      </c>
      <c r="H25" s="15">
        <v>325703</v>
      </c>
      <c r="I25" s="17"/>
      <c r="J25" s="9">
        <f t="shared" si="0"/>
        <v>0.022771468783910096</v>
      </c>
      <c r="K25" s="9">
        <f t="shared" si="1"/>
        <v>0.01243283652972816</v>
      </c>
      <c r="L25" s="9">
        <f t="shared" si="2"/>
        <v>0.018662355852539156</v>
      </c>
      <c r="M25" s="9">
        <f t="shared" si="3"/>
        <v>0.011505185092243393</v>
      </c>
      <c r="N25" s="22">
        <v>20</v>
      </c>
      <c r="O25" s="23">
        <f t="shared" si="4"/>
        <v>-0.022771468783910096</v>
      </c>
      <c r="P25" s="23">
        <f t="shared" si="5"/>
        <v>-0.01243283652972816</v>
      </c>
      <c r="Q25" s="23">
        <f t="shared" si="6"/>
        <v>0.018662355852539156</v>
      </c>
      <c r="R25" s="23">
        <f t="shared" si="7"/>
        <v>0.011505185092243393</v>
      </c>
    </row>
    <row r="26" spans="1:18" ht="12.75">
      <c r="A26" s="3">
        <v>21</v>
      </c>
      <c r="B26" s="16">
        <v>8394</v>
      </c>
      <c r="C26" s="15">
        <v>4546</v>
      </c>
      <c r="D26" s="15">
        <v>3848</v>
      </c>
      <c r="E26" s="15"/>
      <c r="F26" s="15">
        <v>694390</v>
      </c>
      <c r="G26" s="15">
        <v>357200</v>
      </c>
      <c r="H26" s="15">
        <v>337190</v>
      </c>
      <c r="I26" s="17"/>
      <c r="J26" s="9">
        <f t="shared" si="0"/>
        <v>0.02442064097467688</v>
      </c>
      <c r="K26" s="9">
        <f t="shared" si="1"/>
        <v>0.012910248257712843</v>
      </c>
      <c r="L26" s="9">
        <f t="shared" si="2"/>
        <v>0.021303098582192426</v>
      </c>
      <c r="M26" s="9">
        <f t="shared" si="3"/>
        <v>0.01191095372549086</v>
      </c>
      <c r="N26" s="22">
        <v>21</v>
      </c>
      <c r="O26" s="23">
        <f t="shared" si="4"/>
        <v>-0.02442064097467688</v>
      </c>
      <c r="P26" s="23">
        <f t="shared" si="5"/>
        <v>-0.012910248257712843</v>
      </c>
      <c r="Q26" s="23">
        <f t="shared" si="6"/>
        <v>0.021303098582192426</v>
      </c>
      <c r="R26" s="23">
        <f t="shared" si="7"/>
        <v>0.01191095372549086</v>
      </c>
    </row>
    <row r="27" spans="1:18" ht="12.75">
      <c r="A27" s="3">
        <v>22</v>
      </c>
      <c r="B27" s="16">
        <v>8976</v>
      </c>
      <c r="C27" s="15">
        <v>4690</v>
      </c>
      <c r="D27" s="15">
        <v>4286</v>
      </c>
      <c r="E27" s="15"/>
      <c r="F27" s="15">
        <v>703885</v>
      </c>
      <c r="G27" s="15">
        <v>363315</v>
      </c>
      <c r="H27" s="15">
        <v>340570</v>
      </c>
      <c r="I27" s="17"/>
      <c r="J27" s="9">
        <f t="shared" si="0"/>
        <v>0.02519419405438508</v>
      </c>
      <c r="K27" s="9">
        <f t="shared" si="1"/>
        <v>0.013131262166156052</v>
      </c>
      <c r="L27" s="9">
        <f t="shared" si="2"/>
        <v>0.02372793152891807</v>
      </c>
      <c r="M27" s="9">
        <f t="shared" si="3"/>
        <v>0.012030349388446937</v>
      </c>
      <c r="N27" s="22">
        <v>22</v>
      </c>
      <c r="O27" s="23">
        <f t="shared" si="4"/>
        <v>-0.02519419405438508</v>
      </c>
      <c r="P27" s="23">
        <f t="shared" si="5"/>
        <v>-0.013131262166156052</v>
      </c>
      <c r="Q27" s="23">
        <f t="shared" si="6"/>
        <v>0.02372793152891807</v>
      </c>
      <c r="R27" s="23">
        <f t="shared" si="7"/>
        <v>0.012030349388446937</v>
      </c>
    </row>
    <row r="28" spans="1:18" ht="12.75">
      <c r="A28" s="3">
        <v>23</v>
      </c>
      <c r="B28" s="16">
        <v>8138</v>
      </c>
      <c r="C28" s="15">
        <v>4355</v>
      </c>
      <c r="D28" s="15">
        <v>3783</v>
      </c>
      <c r="E28" s="15"/>
      <c r="F28" s="15">
        <v>710202</v>
      </c>
      <c r="G28" s="15">
        <v>364520</v>
      </c>
      <c r="H28" s="15">
        <v>345682</v>
      </c>
      <c r="I28" s="17"/>
      <c r="J28" s="9">
        <f t="shared" si="0"/>
        <v>0.023394608764786145</v>
      </c>
      <c r="K28" s="9">
        <f t="shared" si="1"/>
        <v>0.013174814375424091</v>
      </c>
      <c r="L28" s="9">
        <f t="shared" si="2"/>
        <v>0.020943248943979715</v>
      </c>
      <c r="M28" s="9">
        <f t="shared" si="3"/>
        <v>0.012210926497627842</v>
      </c>
      <c r="N28" s="22">
        <v>23</v>
      </c>
      <c r="O28" s="23">
        <f t="shared" si="4"/>
        <v>-0.023394608764786145</v>
      </c>
      <c r="P28" s="23">
        <f t="shared" si="5"/>
        <v>-0.013174814375424091</v>
      </c>
      <c r="Q28" s="23">
        <f t="shared" si="6"/>
        <v>0.020943248943979715</v>
      </c>
      <c r="R28" s="23">
        <f t="shared" si="7"/>
        <v>0.012210926497627842</v>
      </c>
    </row>
    <row r="29" spans="1:18" ht="12.75">
      <c r="A29" s="3">
        <v>24</v>
      </c>
      <c r="B29" s="16">
        <v>7982</v>
      </c>
      <c r="C29" s="15">
        <v>4196</v>
      </c>
      <c r="D29" s="15">
        <v>3786</v>
      </c>
      <c r="E29" s="15"/>
      <c r="F29" s="15">
        <v>734483</v>
      </c>
      <c r="G29" s="15">
        <v>376642</v>
      </c>
      <c r="H29" s="15">
        <v>357841</v>
      </c>
      <c r="I29" s="17"/>
      <c r="J29" s="9">
        <f t="shared" si="0"/>
        <v>0.02254047723927501</v>
      </c>
      <c r="K29" s="9">
        <f t="shared" si="1"/>
        <v>0.0136129387577869</v>
      </c>
      <c r="L29" s="9">
        <f t="shared" si="2"/>
        <v>0.0209598573888203</v>
      </c>
      <c r="M29" s="9">
        <f t="shared" si="3"/>
        <v>0.012640432966823972</v>
      </c>
      <c r="N29" s="22">
        <v>24</v>
      </c>
      <c r="O29" s="23">
        <f t="shared" si="4"/>
        <v>-0.02254047723927501</v>
      </c>
      <c r="P29" s="23">
        <f t="shared" si="5"/>
        <v>-0.0136129387577869</v>
      </c>
      <c r="Q29" s="23">
        <f t="shared" si="6"/>
        <v>0.0209598573888203</v>
      </c>
      <c r="R29" s="23">
        <f t="shared" si="7"/>
        <v>0.012640432966823972</v>
      </c>
    </row>
    <row r="30" spans="1:18" ht="12.75">
      <c r="A30" s="3">
        <v>25</v>
      </c>
      <c r="B30" s="16">
        <v>7738</v>
      </c>
      <c r="C30" s="15">
        <v>4057</v>
      </c>
      <c r="D30" s="15">
        <v>3681</v>
      </c>
      <c r="E30" s="15"/>
      <c r="F30" s="15">
        <v>739076</v>
      </c>
      <c r="G30" s="15">
        <v>377103</v>
      </c>
      <c r="H30" s="15">
        <v>361973</v>
      </c>
      <c r="I30" s="17"/>
      <c r="J30" s="9">
        <f t="shared" si="0"/>
        <v>0.021793783641501124</v>
      </c>
      <c r="K30" s="9">
        <f t="shared" si="1"/>
        <v>0.013629600640336748</v>
      </c>
      <c r="L30" s="9">
        <f t="shared" si="2"/>
        <v>0.02037856181939977</v>
      </c>
      <c r="M30" s="9">
        <f t="shared" si="3"/>
        <v>0.012786392398579743</v>
      </c>
      <c r="N30" s="22">
        <v>25</v>
      </c>
      <c r="O30" s="23">
        <f t="shared" si="4"/>
        <v>-0.021793783641501124</v>
      </c>
      <c r="P30" s="23">
        <f t="shared" si="5"/>
        <v>-0.013629600640336748</v>
      </c>
      <c r="Q30" s="23">
        <f t="shared" si="6"/>
        <v>0.02037856181939977</v>
      </c>
      <c r="R30" s="23">
        <f t="shared" si="7"/>
        <v>0.012786392398579743</v>
      </c>
    </row>
    <row r="31" spans="1:18" ht="12.75">
      <c r="A31" s="3">
        <v>26</v>
      </c>
      <c r="B31" s="16">
        <v>7616</v>
      </c>
      <c r="C31" s="15">
        <v>3904</v>
      </c>
      <c r="D31" s="15">
        <v>3712</v>
      </c>
      <c r="E31" s="15"/>
      <c r="F31" s="15">
        <v>762933</v>
      </c>
      <c r="G31" s="15">
        <v>385487</v>
      </c>
      <c r="H31" s="15">
        <v>377446</v>
      </c>
      <c r="I31" s="17"/>
      <c r="J31" s="9">
        <f t="shared" si="0"/>
        <v>0.02097188349431116</v>
      </c>
      <c r="K31" s="9">
        <f t="shared" si="1"/>
        <v>0.013932622816687992</v>
      </c>
      <c r="L31" s="9">
        <f t="shared" si="2"/>
        <v>0.020550182416085833</v>
      </c>
      <c r="M31" s="9">
        <f t="shared" si="3"/>
        <v>0.013332963136129848</v>
      </c>
      <c r="N31" s="22">
        <v>26</v>
      </c>
      <c r="O31" s="23">
        <f t="shared" si="4"/>
        <v>-0.02097188349431116</v>
      </c>
      <c r="P31" s="23">
        <f t="shared" si="5"/>
        <v>-0.013932622816687992</v>
      </c>
      <c r="Q31" s="23">
        <f t="shared" si="6"/>
        <v>0.020550182416085833</v>
      </c>
      <c r="R31" s="23">
        <f t="shared" si="7"/>
        <v>0.013332963136129848</v>
      </c>
    </row>
    <row r="32" spans="1:18" ht="12.75">
      <c r="A32" s="3">
        <v>27</v>
      </c>
      <c r="B32" s="16">
        <v>7661</v>
      </c>
      <c r="C32" s="15">
        <v>4042</v>
      </c>
      <c r="D32" s="15">
        <v>3619</v>
      </c>
      <c r="E32" s="15"/>
      <c r="F32" s="15">
        <v>781262</v>
      </c>
      <c r="G32" s="15">
        <v>397538</v>
      </c>
      <c r="H32" s="15">
        <v>383724</v>
      </c>
      <c r="I32" s="17"/>
      <c r="J32" s="9">
        <f t="shared" si="0"/>
        <v>0.021713205195698186</v>
      </c>
      <c r="K32" s="9">
        <f t="shared" si="1"/>
        <v>0.014368181052280651</v>
      </c>
      <c r="L32" s="9">
        <f t="shared" si="2"/>
        <v>0.02003532062602765</v>
      </c>
      <c r="M32" s="9">
        <f t="shared" si="3"/>
        <v>0.013554728216614536</v>
      </c>
      <c r="N32" s="22">
        <v>27</v>
      </c>
      <c r="O32" s="23">
        <f t="shared" si="4"/>
        <v>-0.021713205195698186</v>
      </c>
      <c r="P32" s="23">
        <f t="shared" si="5"/>
        <v>-0.014368181052280651</v>
      </c>
      <c r="Q32" s="23">
        <f t="shared" si="6"/>
        <v>0.02003532062602765</v>
      </c>
      <c r="R32" s="23">
        <f t="shared" si="7"/>
        <v>0.013554728216614536</v>
      </c>
    </row>
    <row r="33" spans="1:18" ht="12.75">
      <c r="A33" s="3">
        <v>28</v>
      </c>
      <c r="B33" s="16">
        <v>7335</v>
      </c>
      <c r="C33" s="15">
        <v>3792</v>
      </c>
      <c r="D33" s="15">
        <v>3543</v>
      </c>
      <c r="E33" s="15"/>
      <c r="F33" s="15">
        <v>769510</v>
      </c>
      <c r="G33" s="15">
        <v>391623</v>
      </c>
      <c r="H33" s="15">
        <v>377887</v>
      </c>
      <c r="I33" s="17"/>
      <c r="J33" s="9">
        <f t="shared" si="0"/>
        <v>0.020370231098982564</v>
      </c>
      <c r="K33" s="9">
        <f t="shared" si="1"/>
        <v>0.01415439572628857</v>
      </c>
      <c r="L33" s="9">
        <f t="shared" si="2"/>
        <v>0.019614573356732785</v>
      </c>
      <c r="M33" s="9">
        <f t="shared" si="3"/>
        <v>0.013348541090971158</v>
      </c>
      <c r="N33" s="22">
        <v>28</v>
      </c>
      <c r="O33" s="23">
        <f t="shared" si="4"/>
        <v>-0.020370231098982564</v>
      </c>
      <c r="P33" s="23">
        <f t="shared" si="5"/>
        <v>-0.01415439572628857</v>
      </c>
      <c r="Q33" s="23">
        <f t="shared" si="6"/>
        <v>0.019614573356732785</v>
      </c>
      <c r="R33" s="23">
        <f t="shared" si="7"/>
        <v>0.013348541090971158</v>
      </c>
    </row>
    <row r="34" spans="1:18" ht="12.75">
      <c r="A34" s="3">
        <v>29</v>
      </c>
      <c r="B34" s="16">
        <v>7027</v>
      </c>
      <c r="C34" s="15">
        <v>3696</v>
      </c>
      <c r="D34" s="15">
        <v>3331</v>
      </c>
      <c r="E34" s="15"/>
      <c r="F34" s="15">
        <v>763143</v>
      </c>
      <c r="G34" s="15">
        <v>384229</v>
      </c>
      <c r="H34" s="15">
        <v>378914</v>
      </c>
      <c r="I34" s="17"/>
      <c r="J34" s="9">
        <f t="shared" si="0"/>
        <v>0.019854529045843762</v>
      </c>
      <c r="K34" s="9">
        <f t="shared" si="1"/>
        <v>0.013887155033070404</v>
      </c>
      <c r="L34" s="9">
        <f t="shared" si="2"/>
        <v>0.018440909921331333</v>
      </c>
      <c r="M34" s="9">
        <f t="shared" si="3"/>
        <v>0.013384819003946275</v>
      </c>
      <c r="N34" s="22">
        <v>29</v>
      </c>
      <c r="O34" s="23">
        <f t="shared" si="4"/>
        <v>-0.019854529045843762</v>
      </c>
      <c r="P34" s="23">
        <f t="shared" si="5"/>
        <v>-0.013887155033070404</v>
      </c>
      <c r="Q34" s="23">
        <f t="shared" si="6"/>
        <v>0.018440909921331333</v>
      </c>
      <c r="R34" s="23">
        <f t="shared" si="7"/>
        <v>0.013384819003946275</v>
      </c>
    </row>
    <row r="35" spans="1:18" ht="12.75">
      <c r="A35" s="3">
        <v>30</v>
      </c>
      <c r="B35" s="16">
        <v>6418</v>
      </c>
      <c r="C35" s="15">
        <v>3431</v>
      </c>
      <c r="D35" s="15">
        <v>2987</v>
      </c>
      <c r="E35" s="15"/>
      <c r="F35" s="15">
        <v>771626</v>
      </c>
      <c r="G35" s="15">
        <v>385964</v>
      </c>
      <c r="H35" s="15">
        <v>385662</v>
      </c>
      <c r="I35" s="17"/>
      <c r="J35" s="9">
        <f t="shared" si="0"/>
        <v>0.018430976503325203</v>
      </c>
      <c r="K35" s="9">
        <f t="shared" si="1"/>
        <v>0.01394986298583393</v>
      </c>
      <c r="L35" s="9">
        <f t="shared" si="2"/>
        <v>0.01653647491294407</v>
      </c>
      <c r="M35" s="9">
        <f t="shared" si="3"/>
        <v>0.01362318643993077</v>
      </c>
      <c r="N35" s="22">
        <v>30</v>
      </c>
      <c r="O35" s="23">
        <f t="shared" si="4"/>
        <v>-0.018430976503325203</v>
      </c>
      <c r="P35" s="23">
        <f t="shared" si="5"/>
        <v>-0.01394986298583393</v>
      </c>
      <c r="Q35" s="23">
        <f t="shared" si="6"/>
        <v>0.01653647491294407</v>
      </c>
      <c r="R35" s="23">
        <f t="shared" si="7"/>
        <v>0.01362318643993077</v>
      </c>
    </row>
    <row r="36" spans="1:18" ht="12.75">
      <c r="A36" s="3">
        <v>31</v>
      </c>
      <c r="B36" s="16">
        <v>6095</v>
      </c>
      <c r="C36" s="15">
        <v>3132</v>
      </c>
      <c r="D36" s="15">
        <v>2963</v>
      </c>
      <c r="E36" s="15"/>
      <c r="F36" s="15">
        <v>752425</v>
      </c>
      <c r="G36" s="15">
        <v>372655</v>
      </c>
      <c r="H36" s="15">
        <v>379770</v>
      </c>
      <c r="I36" s="17"/>
      <c r="J36" s="9">
        <f t="shared" si="0"/>
        <v>0.01682477948365332</v>
      </c>
      <c r="K36" s="9">
        <f t="shared" si="1"/>
        <v>0.013468836966623684</v>
      </c>
      <c r="L36" s="9">
        <f t="shared" si="2"/>
        <v>0.016403607354219377</v>
      </c>
      <c r="M36" s="9">
        <f t="shared" si="3"/>
        <v>0.01341505648545231</v>
      </c>
      <c r="N36" s="22">
        <v>31</v>
      </c>
      <c r="O36" s="23">
        <f t="shared" si="4"/>
        <v>-0.01682477948365332</v>
      </c>
      <c r="P36" s="23">
        <f t="shared" si="5"/>
        <v>-0.013468836966623684</v>
      </c>
      <c r="Q36" s="23">
        <f t="shared" si="6"/>
        <v>0.016403607354219377</v>
      </c>
      <c r="R36" s="23">
        <f t="shared" si="7"/>
        <v>0.01341505648545231</v>
      </c>
    </row>
    <row r="37" spans="1:18" ht="12.75">
      <c r="A37" s="3">
        <v>32</v>
      </c>
      <c r="B37" s="16">
        <v>5963</v>
      </c>
      <c r="C37" s="15">
        <v>3157</v>
      </c>
      <c r="D37" s="15">
        <v>2806</v>
      </c>
      <c r="E37" s="15"/>
      <c r="F37" s="15">
        <v>760433</v>
      </c>
      <c r="G37" s="15">
        <v>380880</v>
      </c>
      <c r="H37" s="15">
        <v>379553</v>
      </c>
      <c r="I37" s="17"/>
      <c r="J37" s="9">
        <f t="shared" si="0"/>
        <v>0.016959076893324883</v>
      </c>
      <c r="K37" s="9">
        <f t="shared" si="1"/>
        <v>0.013766112419926282</v>
      </c>
      <c r="L37" s="9">
        <f t="shared" si="2"/>
        <v>0.015534432074228676</v>
      </c>
      <c r="M37" s="9">
        <f t="shared" si="3"/>
        <v>0.013407391142593887</v>
      </c>
      <c r="N37" s="22">
        <v>32</v>
      </c>
      <c r="O37" s="23">
        <f t="shared" si="4"/>
        <v>-0.016959076893324883</v>
      </c>
      <c r="P37" s="23">
        <f t="shared" si="5"/>
        <v>-0.013766112419926282</v>
      </c>
      <c r="Q37" s="23">
        <f t="shared" si="6"/>
        <v>0.015534432074228676</v>
      </c>
      <c r="R37" s="23">
        <f t="shared" si="7"/>
        <v>0.013407391142593887</v>
      </c>
    </row>
    <row r="38" spans="1:18" ht="12.75">
      <c r="A38" s="3">
        <v>33</v>
      </c>
      <c r="B38" s="16">
        <v>5458</v>
      </c>
      <c r="C38" s="15">
        <v>2959</v>
      </c>
      <c r="D38" s="15">
        <v>2499</v>
      </c>
      <c r="E38" s="15"/>
      <c r="F38" s="15">
        <v>760467</v>
      </c>
      <c r="G38" s="15">
        <v>380805</v>
      </c>
      <c r="H38" s="15">
        <v>379662</v>
      </c>
      <c r="I38" s="17"/>
      <c r="J38" s="9">
        <f t="shared" si="0"/>
        <v>0.015895441408726108</v>
      </c>
      <c r="K38" s="9">
        <f t="shared" si="1"/>
        <v>0.013763401701507109</v>
      </c>
      <c r="L38" s="9">
        <f t="shared" si="2"/>
        <v>0.013834834552208646</v>
      </c>
      <c r="M38" s="9">
        <f t="shared" si="3"/>
        <v>0.013411241476103418</v>
      </c>
      <c r="N38" s="22">
        <v>33</v>
      </c>
      <c r="O38" s="23">
        <f t="shared" si="4"/>
        <v>-0.015895441408726108</v>
      </c>
      <c r="P38" s="23">
        <f t="shared" si="5"/>
        <v>-0.013763401701507109</v>
      </c>
      <c r="Q38" s="23">
        <f t="shared" si="6"/>
        <v>0.013834834552208646</v>
      </c>
      <c r="R38" s="23">
        <f t="shared" si="7"/>
        <v>0.013411241476103418</v>
      </c>
    </row>
    <row r="39" spans="1:18" ht="12.75">
      <c r="A39" s="3">
        <v>34</v>
      </c>
      <c r="B39" s="16">
        <v>5344</v>
      </c>
      <c r="C39" s="15">
        <v>2832</v>
      </c>
      <c r="D39" s="15">
        <v>2512</v>
      </c>
      <c r="E39" s="15"/>
      <c r="F39" s="15">
        <v>742646</v>
      </c>
      <c r="G39" s="15">
        <v>369422</v>
      </c>
      <c r="H39" s="15">
        <v>373224</v>
      </c>
      <c r="I39" s="17"/>
      <c r="J39" s="9">
        <f t="shared" si="0"/>
        <v>0.015213210567594572</v>
      </c>
      <c r="K39" s="9">
        <f t="shared" si="1"/>
        <v>0.013351986931301215</v>
      </c>
      <c r="L39" s="9">
        <f t="shared" si="2"/>
        <v>0.013906804479851188</v>
      </c>
      <c r="M39" s="9">
        <f t="shared" si="3"/>
        <v>0.013183824529916668</v>
      </c>
      <c r="N39" s="22">
        <v>34</v>
      </c>
      <c r="O39" s="23">
        <f t="shared" si="4"/>
        <v>-0.015213210567594572</v>
      </c>
      <c r="P39" s="23">
        <f t="shared" si="5"/>
        <v>-0.013351986931301215</v>
      </c>
      <c r="Q39" s="23">
        <f t="shared" si="6"/>
        <v>0.013906804479851188</v>
      </c>
      <c r="R39" s="23">
        <f t="shared" si="7"/>
        <v>0.013183824529916668</v>
      </c>
    </row>
    <row r="40" spans="1:18" ht="12.75">
      <c r="A40" s="3">
        <v>35</v>
      </c>
      <c r="B40" s="16">
        <v>5039</v>
      </c>
      <c r="C40" s="15">
        <v>2595</v>
      </c>
      <c r="D40" s="15">
        <v>2444</v>
      </c>
      <c r="E40" s="15"/>
      <c r="F40" s="15">
        <v>747355</v>
      </c>
      <c r="G40" s="15">
        <v>370811</v>
      </c>
      <c r="H40" s="15">
        <v>376544</v>
      </c>
      <c r="I40" s="17"/>
      <c r="J40" s="9">
        <f t="shared" si="0"/>
        <v>0.013940071123908162</v>
      </c>
      <c r="K40" s="9">
        <f t="shared" si="1"/>
        <v>0.013402189436424293</v>
      </c>
      <c r="L40" s="9">
        <f t="shared" si="2"/>
        <v>0.013530346396797892</v>
      </c>
      <c r="M40" s="9">
        <f t="shared" si="3"/>
        <v>0.01330110074323447</v>
      </c>
      <c r="N40" s="22">
        <v>35</v>
      </c>
      <c r="O40" s="23">
        <f t="shared" si="4"/>
        <v>-0.013940071123908162</v>
      </c>
      <c r="P40" s="23">
        <f t="shared" si="5"/>
        <v>-0.013402189436424293</v>
      </c>
      <c r="Q40" s="23">
        <f t="shared" si="6"/>
        <v>0.013530346396797892</v>
      </c>
      <c r="R40" s="23">
        <f t="shared" si="7"/>
        <v>0.01330110074323447</v>
      </c>
    </row>
    <row r="41" spans="1:18" ht="12.75">
      <c r="A41" s="3">
        <v>36</v>
      </c>
      <c r="B41" s="16">
        <v>4788</v>
      </c>
      <c r="C41" s="15">
        <v>2429</v>
      </c>
      <c r="D41" s="15">
        <v>2359</v>
      </c>
      <c r="E41" s="15"/>
      <c r="F41" s="15">
        <v>745970</v>
      </c>
      <c r="G41" s="15">
        <v>369418</v>
      </c>
      <c r="H41" s="15">
        <v>376552</v>
      </c>
      <c r="I41" s="17"/>
      <c r="J41" s="9">
        <f t="shared" si="0"/>
        <v>0.01304833632368899</v>
      </c>
      <c r="K41" s="9">
        <f t="shared" si="1"/>
        <v>0.013351842359652193</v>
      </c>
      <c r="L41" s="9">
        <f t="shared" si="2"/>
        <v>0.013059773792981271</v>
      </c>
      <c r="M41" s="9">
        <f t="shared" si="3"/>
        <v>0.013301383336519573</v>
      </c>
      <c r="N41" s="22">
        <v>36</v>
      </c>
      <c r="O41" s="23">
        <f t="shared" si="4"/>
        <v>-0.01304833632368899</v>
      </c>
      <c r="P41" s="23">
        <f t="shared" si="5"/>
        <v>-0.013351842359652193</v>
      </c>
      <c r="Q41" s="23">
        <f t="shared" si="6"/>
        <v>0.013059773792981271</v>
      </c>
      <c r="R41" s="23">
        <f t="shared" si="7"/>
        <v>0.013301383336519573</v>
      </c>
    </row>
    <row r="42" spans="1:18" ht="12.75">
      <c r="A42" s="3">
        <v>37</v>
      </c>
      <c r="B42" s="16">
        <v>4697</v>
      </c>
      <c r="C42" s="15">
        <v>2416</v>
      </c>
      <c r="D42" s="15">
        <v>2281</v>
      </c>
      <c r="E42" s="15"/>
      <c r="F42" s="15">
        <v>750994</v>
      </c>
      <c r="G42" s="15">
        <v>372822</v>
      </c>
      <c r="H42" s="15">
        <v>378172</v>
      </c>
      <c r="I42" s="17"/>
      <c r="J42" s="9">
        <f t="shared" si="0"/>
        <v>0.012978501670659776</v>
      </c>
      <c r="K42" s="9">
        <f t="shared" si="1"/>
        <v>0.013474872832970374</v>
      </c>
      <c r="L42" s="9">
        <f t="shared" si="2"/>
        <v>0.01262795422712602</v>
      </c>
      <c r="M42" s="9">
        <f t="shared" si="3"/>
        <v>0.013358608476752958</v>
      </c>
      <c r="N42" s="22">
        <v>37</v>
      </c>
      <c r="O42" s="23">
        <f t="shared" si="4"/>
        <v>-0.012978501670659776</v>
      </c>
      <c r="P42" s="23">
        <f t="shared" si="5"/>
        <v>-0.013474872832970374</v>
      </c>
      <c r="Q42" s="23">
        <f t="shared" si="6"/>
        <v>0.01262795422712602</v>
      </c>
      <c r="R42" s="23">
        <f t="shared" si="7"/>
        <v>0.013358608476752958</v>
      </c>
    </row>
    <row r="43" spans="1:18" ht="12.75">
      <c r="A43" s="3">
        <v>38</v>
      </c>
      <c r="B43" s="16">
        <v>4687</v>
      </c>
      <c r="C43" s="15">
        <v>2328</v>
      </c>
      <c r="D43" s="15">
        <v>2359</v>
      </c>
      <c r="E43" s="15"/>
      <c r="F43" s="15">
        <v>751689</v>
      </c>
      <c r="G43" s="15">
        <v>373242</v>
      </c>
      <c r="H43" s="15">
        <v>378447</v>
      </c>
      <c r="I43" s="17"/>
      <c r="J43" s="9">
        <f t="shared" si="0"/>
        <v>0.012505774788615876</v>
      </c>
      <c r="K43" s="9">
        <f t="shared" si="1"/>
        <v>0.013490052856117742</v>
      </c>
      <c r="L43" s="9">
        <f t="shared" si="2"/>
        <v>0.013059773792981271</v>
      </c>
      <c r="M43" s="9">
        <f t="shared" si="3"/>
        <v>0.013368322620928378</v>
      </c>
      <c r="N43" s="22">
        <v>38</v>
      </c>
      <c r="O43" s="23">
        <f t="shared" si="4"/>
        <v>-0.012505774788615876</v>
      </c>
      <c r="P43" s="23">
        <f t="shared" si="5"/>
        <v>-0.013490052856117742</v>
      </c>
      <c r="Q43" s="23">
        <f t="shared" si="6"/>
        <v>0.013059773792981271</v>
      </c>
      <c r="R43" s="23">
        <f t="shared" si="7"/>
        <v>0.013368322620928378</v>
      </c>
    </row>
    <row r="44" spans="1:18" ht="12.75">
      <c r="A44" s="3">
        <v>39</v>
      </c>
      <c r="B44" s="16">
        <v>4393</v>
      </c>
      <c r="C44" s="15">
        <v>2295</v>
      </c>
      <c r="D44" s="15">
        <v>2098</v>
      </c>
      <c r="E44" s="15"/>
      <c r="F44" s="15">
        <v>721475</v>
      </c>
      <c r="G44" s="15">
        <v>359561</v>
      </c>
      <c r="H44" s="15">
        <v>361914</v>
      </c>
      <c r="I44" s="17"/>
      <c r="J44" s="9">
        <f t="shared" si="0"/>
        <v>0.012328502207849415</v>
      </c>
      <c r="K44" s="9">
        <f t="shared" si="1"/>
        <v>0.012995581673548398</v>
      </c>
      <c r="L44" s="9">
        <f t="shared" si="2"/>
        <v>0.011614839091850236</v>
      </c>
      <c r="M44" s="9">
        <f t="shared" si="3"/>
        <v>0.012784308273102106</v>
      </c>
      <c r="N44" s="22">
        <v>39</v>
      </c>
      <c r="O44" s="23">
        <f t="shared" si="4"/>
        <v>-0.012328502207849415</v>
      </c>
      <c r="P44" s="23">
        <f t="shared" si="5"/>
        <v>-0.012995581673548398</v>
      </c>
      <c r="Q44" s="23">
        <f t="shared" si="6"/>
        <v>0.011614839091850236</v>
      </c>
      <c r="R44" s="23">
        <f t="shared" si="7"/>
        <v>0.012784308273102106</v>
      </c>
    </row>
    <row r="45" spans="1:18" ht="12.75">
      <c r="A45" s="3">
        <v>40</v>
      </c>
      <c r="B45" s="16">
        <v>4095</v>
      </c>
      <c r="C45" s="15">
        <v>2080</v>
      </c>
      <c r="D45" s="15">
        <v>2015</v>
      </c>
      <c r="E45" s="15"/>
      <c r="F45" s="15">
        <v>672988</v>
      </c>
      <c r="G45" s="15">
        <v>336044</v>
      </c>
      <c r="H45" s="15">
        <v>336944</v>
      </c>
      <c r="I45" s="17"/>
      <c r="J45" s="9">
        <f t="shared" si="0"/>
        <v>0.01117354448467398</v>
      </c>
      <c r="K45" s="9">
        <f t="shared" si="1"/>
        <v>0.012145608806032628</v>
      </c>
      <c r="L45" s="9">
        <f t="shared" si="2"/>
        <v>0.011155338784594007</v>
      </c>
      <c r="M45" s="9">
        <f t="shared" si="3"/>
        <v>0.01190226398197394</v>
      </c>
      <c r="N45" s="22">
        <v>40</v>
      </c>
      <c r="O45" s="23">
        <f t="shared" si="4"/>
        <v>-0.01117354448467398</v>
      </c>
      <c r="P45" s="23">
        <f t="shared" si="5"/>
        <v>-0.012145608806032628</v>
      </c>
      <c r="Q45" s="23">
        <f t="shared" si="6"/>
        <v>0.011155338784594007</v>
      </c>
      <c r="R45" s="23">
        <f t="shared" si="7"/>
        <v>0.01190226398197394</v>
      </c>
    </row>
    <row r="46" spans="1:18" ht="12.75">
      <c r="A46" s="3">
        <v>41</v>
      </c>
      <c r="B46" s="16">
        <v>3828</v>
      </c>
      <c r="C46" s="15">
        <v>1891</v>
      </c>
      <c r="D46" s="15">
        <v>1937</v>
      </c>
      <c r="E46" s="15"/>
      <c r="F46" s="15">
        <v>661587</v>
      </c>
      <c r="G46" s="15">
        <v>329983</v>
      </c>
      <c r="H46" s="15">
        <v>331604</v>
      </c>
      <c r="I46" s="17"/>
      <c r="J46" s="9">
        <f t="shared" si="0"/>
        <v>0.01015825606755697</v>
      </c>
      <c r="K46" s="9">
        <f t="shared" si="1"/>
        <v>0.011926546614851223</v>
      </c>
      <c r="L46" s="9">
        <f t="shared" si="2"/>
        <v>0.010723519218738755</v>
      </c>
      <c r="M46" s="9">
        <f t="shared" si="3"/>
        <v>0.011713632964167595</v>
      </c>
      <c r="N46" s="22">
        <v>41</v>
      </c>
      <c r="O46" s="23">
        <f t="shared" si="4"/>
        <v>-0.01015825606755697</v>
      </c>
      <c r="P46" s="23">
        <f t="shared" si="5"/>
        <v>-0.011926546614851223</v>
      </c>
      <c r="Q46" s="23">
        <f t="shared" si="6"/>
        <v>0.010723519218738755</v>
      </c>
      <c r="R46" s="23">
        <f t="shared" si="7"/>
        <v>0.011713632964167595</v>
      </c>
    </row>
    <row r="47" spans="1:18" ht="12.75">
      <c r="A47" s="3">
        <v>42</v>
      </c>
      <c r="B47" s="16">
        <v>4023</v>
      </c>
      <c r="C47" s="15">
        <v>2018</v>
      </c>
      <c r="D47" s="15">
        <v>2005</v>
      </c>
      <c r="E47" s="15"/>
      <c r="F47" s="15">
        <v>673229</v>
      </c>
      <c r="G47" s="15">
        <v>334321</v>
      </c>
      <c r="H47" s="15">
        <v>338908</v>
      </c>
      <c r="I47" s="17"/>
      <c r="J47" s="9">
        <f t="shared" si="0"/>
        <v>0.010840486908688505</v>
      </c>
      <c r="K47" s="9">
        <f t="shared" si="1"/>
        <v>0.012083334568216168</v>
      </c>
      <c r="L47" s="9">
        <f t="shared" si="2"/>
        <v>0.011099977301792052</v>
      </c>
      <c r="M47" s="9">
        <f t="shared" si="3"/>
        <v>0.01197164063346676</v>
      </c>
      <c r="N47" s="22">
        <v>42</v>
      </c>
      <c r="O47" s="23">
        <f t="shared" si="4"/>
        <v>-0.010840486908688505</v>
      </c>
      <c r="P47" s="23">
        <f t="shared" si="5"/>
        <v>-0.012083334568216168</v>
      </c>
      <c r="Q47" s="23">
        <f t="shared" si="6"/>
        <v>0.011099977301792052</v>
      </c>
      <c r="R47" s="23">
        <f t="shared" si="7"/>
        <v>0.01197164063346676</v>
      </c>
    </row>
    <row r="48" spans="1:18" ht="12.75">
      <c r="A48" s="3">
        <v>43</v>
      </c>
      <c r="B48" s="16">
        <v>3952</v>
      </c>
      <c r="C48" s="15">
        <v>2017</v>
      </c>
      <c r="D48" s="15">
        <v>1935</v>
      </c>
      <c r="E48" s="15"/>
      <c r="F48" s="15">
        <v>685692</v>
      </c>
      <c r="G48" s="15">
        <v>340409</v>
      </c>
      <c r="H48" s="15">
        <v>345283</v>
      </c>
      <c r="I48" s="17"/>
      <c r="J48" s="9">
        <f t="shared" si="0"/>
        <v>0.010835115012301643</v>
      </c>
      <c r="K48" s="9">
        <f t="shared" si="1"/>
        <v>0.012303372618028476</v>
      </c>
      <c r="L48" s="9">
        <f t="shared" si="2"/>
        <v>0.010712446922178364</v>
      </c>
      <c r="M48" s="9">
        <f t="shared" si="3"/>
        <v>0.012196832157533323</v>
      </c>
      <c r="N48" s="22">
        <v>43</v>
      </c>
      <c r="O48" s="23">
        <f t="shared" si="4"/>
        <v>-0.010835115012301643</v>
      </c>
      <c r="P48" s="23">
        <f t="shared" si="5"/>
        <v>-0.012303372618028476</v>
      </c>
      <c r="Q48" s="23">
        <f t="shared" si="6"/>
        <v>0.010712446922178364</v>
      </c>
      <c r="R48" s="23">
        <f t="shared" si="7"/>
        <v>0.012196832157533323</v>
      </c>
    </row>
    <row r="49" spans="1:18" ht="12.75">
      <c r="A49" s="3">
        <v>44</v>
      </c>
      <c r="B49" s="16">
        <v>4153</v>
      </c>
      <c r="C49" s="15">
        <v>2117</v>
      </c>
      <c r="D49" s="15">
        <v>2036</v>
      </c>
      <c r="E49" s="15"/>
      <c r="F49" s="15">
        <v>697088</v>
      </c>
      <c r="G49" s="15">
        <v>345749</v>
      </c>
      <c r="H49" s="15">
        <v>351339</v>
      </c>
      <c r="I49" s="17"/>
      <c r="J49" s="9">
        <f t="shared" si="0"/>
        <v>0.011372304650987892</v>
      </c>
      <c r="K49" s="9">
        <f t="shared" si="1"/>
        <v>0.012496375769473567</v>
      </c>
      <c r="L49" s="9">
        <f t="shared" si="2"/>
        <v>0.011271597898478113</v>
      </c>
      <c r="M49" s="9">
        <f t="shared" si="3"/>
        <v>0.012410755274356398</v>
      </c>
      <c r="N49" s="22">
        <v>44</v>
      </c>
      <c r="O49" s="23">
        <f t="shared" si="4"/>
        <v>-0.011372304650987892</v>
      </c>
      <c r="P49" s="23">
        <f t="shared" si="5"/>
        <v>-0.012496375769473567</v>
      </c>
      <c r="Q49" s="23">
        <f t="shared" si="6"/>
        <v>0.011271597898478113</v>
      </c>
      <c r="R49" s="23">
        <f t="shared" si="7"/>
        <v>0.012410755274356398</v>
      </c>
    </row>
    <row r="50" spans="1:18" ht="12.75">
      <c r="A50" s="3">
        <v>45</v>
      </c>
      <c r="B50" s="16">
        <v>4063</v>
      </c>
      <c r="C50" s="15">
        <v>2040</v>
      </c>
      <c r="D50" s="15">
        <v>2023</v>
      </c>
      <c r="E50" s="15"/>
      <c r="F50" s="15">
        <v>726278</v>
      </c>
      <c r="G50" s="15">
        <v>360708</v>
      </c>
      <c r="H50" s="15">
        <v>365570</v>
      </c>
      <c r="I50" s="17"/>
      <c r="J50" s="9">
        <f t="shared" si="0"/>
        <v>0.01095866862919948</v>
      </c>
      <c r="K50" s="9">
        <f t="shared" si="1"/>
        <v>0.013037037593905612</v>
      </c>
      <c r="L50" s="9">
        <f t="shared" si="2"/>
        <v>0.01119962797083557</v>
      </c>
      <c r="M50" s="9">
        <f t="shared" si="3"/>
        <v>0.01291345340439424</v>
      </c>
      <c r="N50" s="22">
        <v>45</v>
      </c>
      <c r="O50" s="23">
        <f t="shared" si="4"/>
        <v>-0.01095866862919948</v>
      </c>
      <c r="P50" s="23">
        <f t="shared" si="5"/>
        <v>-0.013037037593905612</v>
      </c>
      <c r="Q50" s="23">
        <f t="shared" si="6"/>
        <v>0.01119962797083557</v>
      </c>
      <c r="R50" s="23">
        <f t="shared" si="7"/>
        <v>0.01291345340439424</v>
      </c>
    </row>
    <row r="51" spans="1:18" ht="12.75">
      <c r="A51" s="3">
        <v>46</v>
      </c>
      <c r="B51" s="16">
        <v>4130</v>
      </c>
      <c r="C51" s="15">
        <v>2043</v>
      </c>
      <c r="D51" s="15">
        <v>2087</v>
      </c>
      <c r="E51" s="15"/>
      <c r="F51" s="15">
        <v>756102</v>
      </c>
      <c r="G51" s="15">
        <v>375568</v>
      </c>
      <c r="H51" s="15">
        <v>380534</v>
      </c>
      <c r="I51" s="17"/>
      <c r="J51" s="9">
        <f t="shared" si="0"/>
        <v>0.010974784318360067</v>
      </c>
      <c r="K51" s="9">
        <f t="shared" si="1"/>
        <v>0.013574121270024348</v>
      </c>
      <c r="L51" s="9">
        <f t="shared" si="2"/>
        <v>0.011553941460768085</v>
      </c>
      <c r="M51" s="9">
        <f t="shared" si="3"/>
        <v>0.01344204414417966</v>
      </c>
      <c r="N51" s="22">
        <v>46</v>
      </c>
      <c r="O51" s="23">
        <f t="shared" si="4"/>
        <v>-0.010974784318360067</v>
      </c>
      <c r="P51" s="23">
        <f t="shared" si="5"/>
        <v>-0.013574121270024348</v>
      </c>
      <c r="Q51" s="23">
        <f t="shared" si="6"/>
        <v>0.011553941460768085</v>
      </c>
      <c r="R51" s="23">
        <f t="shared" si="7"/>
        <v>0.01344204414417966</v>
      </c>
    </row>
    <row r="52" spans="1:18" ht="12.75">
      <c r="A52" s="3">
        <v>47</v>
      </c>
      <c r="B52" s="16">
        <v>4090</v>
      </c>
      <c r="C52" s="15">
        <v>2060</v>
      </c>
      <c r="D52" s="15">
        <v>2030</v>
      </c>
      <c r="E52" s="15"/>
      <c r="F52" s="15">
        <v>779456</v>
      </c>
      <c r="G52" s="15">
        <v>384636</v>
      </c>
      <c r="H52" s="15">
        <v>394820</v>
      </c>
      <c r="I52" s="17"/>
      <c r="J52" s="9">
        <f t="shared" si="0"/>
        <v>0.01106610655693673</v>
      </c>
      <c r="K52" s="9">
        <f t="shared" si="1"/>
        <v>0.013901865198358447</v>
      </c>
      <c r="L52" s="9">
        <f t="shared" si="2"/>
        <v>0.01123838100879694</v>
      </c>
      <c r="M52" s="9">
        <f t="shared" si="3"/>
        <v>0.013946685103052588</v>
      </c>
      <c r="N52" s="22">
        <v>47</v>
      </c>
      <c r="O52" s="23">
        <f t="shared" si="4"/>
        <v>-0.01106610655693673</v>
      </c>
      <c r="P52" s="23">
        <f t="shared" si="5"/>
        <v>-0.013901865198358447</v>
      </c>
      <c r="Q52" s="23">
        <f t="shared" si="6"/>
        <v>0.01123838100879694</v>
      </c>
      <c r="R52" s="23">
        <f t="shared" si="7"/>
        <v>0.013946685103052588</v>
      </c>
    </row>
    <row r="53" spans="1:18" ht="12.75">
      <c r="A53" s="3">
        <v>48</v>
      </c>
      <c r="B53" s="16">
        <v>4129</v>
      </c>
      <c r="C53" s="15">
        <v>2032</v>
      </c>
      <c r="D53" s="15">
        <v>2097</v>
      </c>
      <c r="E53" s="15"/>
      <c r="F53" s="15">
        <v>760189</v>
      </c>
      <c r="G53" s="15">
        <v>375401</v>
      </c>
      <c r="H53" s="15">
        <v>384788</v>
      </c>
      <c r="I53" s="17"/>
      <c r="J53" s="9">
        <f t="shared" si="0"/>
        <v>0.010915693458104581</v>
      </c>
      <c r="K53" s="9">
        <f t="shared" si="1"/>
        <v>0.013568085403677658</v>
      </c>
      <c r="L53" s="9">
        <f t="shared" si="2"/>
        <v>0.01160930294357004</v>
      </c>
      <c r="M53" s="9">
        <f t="shared" si="3"/>
        <v>0.013592313123533253</v>
      </c>
      <c r="N53" s="22">
        <v>48</v>
      </c>
      <c r="O53" s="23">
        <f t="shared" si="4"/>
        <v>-0.010915693458104581</v>
      </c>
      <c r="P53" s="23">
        <f t="shared" si="5"/>
        <v>-0.013568085403677658</v>
      </c>
      <c r="Q53" s="23">
        <f t="shared" si="6"/>
        <v>0.01160930294357004</v>
      </c>
      <c r="R53" s="23">
        <f t="shared" si="7"/>
        <v>0.013592313123533253</v>
      </c>
    </row>
    <row r="54" spans="1:18" ht="12.75">
      <c r="A54" s="3">
        <v>49</v>
      </c>
      <c r="B54" s="16">
        <v>4102</v>
      </c>
      <c r="C54" s="15">
        <v>2041</v>
      </c>
      <c r="D54" s="15">
        <v>2061</v>
      </c>
      <c r="E54" s="15"/>
      <c r="F54" s="15">
        <v>777217</v>
      </c>
      <c r="G54" s="15">
        <v>383381</v>
      </c>
      <c r="H54" s="15">
        <v>393836</v>
      </c>
      <c r="I54" s="17"/>
      <c r="J54" s="9">
        <f t="shared" si="0"/>
        <v>0.010964040525586343</v>
      </c>
      <c r="K54" s="9">
        <f t="shared" si="1"/>
        <v>0.013856505843477624</v>
      </c>
      <c r="L54" s="9">
        <f t="shared" si="2"/>
        <v>0.011410001605483002</v>
      </c>
      <c r="M54" s="9">
        <f t="shared" si="3"/>
        <v>0.0139119261289849</v>
      </c>
      <c r="N54" s="22">
        <v>49</v>
      </c>
      <c r="O54" s="23">
        <f t="shared" si="4"/>
        <v>-0.010964040525586343</v>
      </c>
      <c r="P54" s="23">
        <f t="shared" si="5"/>
        <v>-0.013856505843477624</v>
      </c>
      <c r="Q54" s="23">
        <f t="shared" si="6"/>
        <v>0.011410001605483002</v>
      </c>
      <c r="R54" s="23">
        <f t="shared" si="7"/>
        <v>0.0139119261289849</v>
      </c>
    </row>
    <row r="55" spans="1:18" ht="12.75">
      <c r="A55" s="3">
        <v>50</v>
      </c>
      <c r="B55" s="16">
        <v>4229</v>
      </c>
      <c r="C55" s="15">
        <v>2108</v>
      </c>
      <c r="D55" s="15">
        <v>2121</v>
      </c>
      <c r="E55" s="15"/>
      <c r="F55" s="15">
        <v>775934</v>
      </c>
      <c r="G55" s="15">
        <v>382860</v>
      </c>
      <c r="H55" s="15">
        <v>393074</v>
      </c>
      <c r="I55" s="17"/>
      <c r="J55" s="9">
        <f t="shared" si="0"/>
        <v>0.01132395758350613</v>
      </c>
      <c r="K55" s="9">
        <f t="shared" si="1"/>
        <v>0.013837675386192438</v>
      </c>
      <c r="L55" s="9">
        <f t="shared" si="2"/>
        <v>0.011742170502294733</v>
      </c>
      <c r="M55" s="9">
        <f t="shared" si="3"/>
        <v>0.013885009118578828</v>
      </c>
      <c r="N55" s="22">
        <v>50</v>
      </c>
      <c r="O55" s="23">
        <f t="shared" si="4"/>
        <v>-0.01132395758350613</v>
      </c>
      <c r="P55" s="23">
        <f t="shared" si="5"/>
        <v>-0.013837675386192438</v>
      </c>
      <c r="Q55" s="23">
        <f t="shared" si="6"/>
        <v>0.011742170502294733</v>
      </c>
      <c r="R55" s="23">
        <f t="shared" si="7"/>
        <v>0.013885009118578828</v>
      </c>
    </row>
    <row r="56" spans="1:18" ht="12.75">
      <c r="A56" s="3">
        <v>51</v>
      </c>
      <c r="B56" s="16">
        <v>4131</v>
      </c>
      <c r="C56" s="15">
        <v>2063</v>
      </c>
      <c r="D56" s="15">
        <v>2068</v>
      </c>
      <c r="E56" s="15"/>
      <c r="F56" s="15">
        <v>786339</v>
      </c>
      <c r="G56" s="15">
        <v>389406</v>
      </c>
      <c r="H56" s="15">
        <v>396933</v>
      </c>
      <c r="I56" s="17"/>
      <c r="J56" s="9">
        <f t="shared" si="0"/>
        <v>0.011082222246097317</v>
      </c>
      <c r="K56" s="9">
        <f t="shared" si="1"/>
        <v>0.014074266889817826</v>
      </c>
      <c r="L56" s="9">
        <f t="shared" si="2"/>
        <v>0.01144875464344437</v>
      </c>
      <c r="M56" s="9">
        <f t="shared" si="3"/>
        <v>0.014021325054480453</v>
      </c>
      <c r="N56" s="22">
        <v>51</v>
      </c>
      <c r="O56" s="23">
        <f t="shared" si="4"/>
        <v>-0.011082222246097317</v>
      </c>
      <c r="P56" s="23">
        <f t="shared" si="5"/>
        <v>-0.014074266889817826</v>
      </c>
      <c r="Q56" s="23">
        <f t="shared" si="6"/>
        <v>0.01144875464344437</v>
      </c>
      <c r="R56" s="23">
        <f t="shared" si="7"/>
        <v>0.014021325054480453</v>
      </c>
    </row>
    <row r="57" spans="1:18" ht="12.75">
      <c r="A57" s="3">
        <v>52</v>
      </c>
      <c r="B57" s="16">
        <v>3963</v>
      </c>
      <c r="C57" s="15">
        <v>1897</v>
      </c>
      <c r="D57" s="15">
        <v>2066</v>
      </c>
      <c r="E57" s="15"/>
      <c r="F57" s="15">
        <v>785536</v>
      </c>
      <c r="G57" s="15">
        <v>386668</v>
      </c>
      <c r="H57" s="15">
        <v>398868</v>
      </c>
      <c r="I57" s="17"/>
      <c r="J57" s="9">
        <f t="shared" si="0"/>
        <v>0.010190487445878143</v>
      </c>
      <c r="K57" s="9">
        <f t="shared" si="1"/>
        <v>0.013975307596061897</v>
      </c>
      <c r="L57" s="9">
        <f t="shared" si="2"/>
        <v>0.01143768234688398</v>
      </c>
      <c r="M57" s="9">
        <f t="shared" si="3"/>
        <v>0.014089677305314774</v>
      </c>
      <c r="N57" s="22">
        <v>52</v>
      </c>
      <c r="O57" s="23">
        <f t="shared" si="4"/>
        <v>-0.010190487445878143</v>
      </c>
      <c r="P57" s="23">
        <f t="shared" si="5"/>
        <v>-0.013975307596061897</v>
      </c>
      <c r="Q57" s="23">
        <f t="shared" si="6"/>
        <v>0.01143768234688398</v>
      </c>
      <c r="R57" s="23">
        <f t="shared" si="7"/>
        <v>0.014089677305314774</v>
      </c>
    </row>
    <row r="58" spans="1:18" ht="12.75">
      <c r="A58" s="3">
        <v>53</v>
      </c>
      <c r="B58" s="16">
        <v>3901</v>
      </c>
      <c r="C58" s="15">
        <v>1910</v>
      </c>
      <c r="D58" s="15">
        <v>1991</v>
      </c>
      <c r="E58" s="15"/>
      <c r="F58" s="15">
        <v>787954</v>
      </c>
      <c r="G58" s="15">
        <v>388054</v>
      </c>
      <c r="H58" s="15">
        <v>399900</v>
      </c>
      <c r="I58" s="17"/>
      <c r="J58" s="9">
        <f t="shared" si="0"/>
        <v>0.010260322098907357</v>
      </c>
      <c r="K58" s="9">
        <f t="shared" si="1"/>
        <v>0.014025401672448208</v>
      </c>
      <c r="L58" s="9">
        <f t="shared" si="2"/>
        <v>0.011022471225869314</v>
      </c>
      <c r="M58" s="9">
        <f t="shared" si="3"/>
        <v>0.01412613183909308</v>
      </c>
      <c r="N58" s="22">
        <v>53</v>
      </c>
      <c r="O58" s="23">
        <f t="shared" si="4"/>
        <v>-0.010260322098907357</v>
      </c>
      <c r="P58" s="23">
        <f t="shared" si="5"/>
        <v>-0.014025401672448208</v>
      </c>
      <c r="Q58" s="23">
        <f t="shared" si="6"/>
        <v>0.011022471225869314</v>
      </c>
      <c r="R58" s="23">
        <f t="shared" si="7"/>
        <v>0.01412613183909308</v>
      </c>
    </row>
    <row r="59" spans="1:18" ht="12.75">
      <c r="A59" s="3">
        <v>54</v>
      </c>
      <c r="B59" s="16">
        <v>3850</v>
      </c>
      <c r="C59" s="15">
        <v>1906</v>
      </c>
      <c r="D59" s="15">
        <v>1944</v>
      </c>
      <c r="E59" s="15"/>
      <c r="F59" s="15">
        <v>779688</v>
      </c>
      <c r="G59" s="15">
        <v>384446</v>
      </c>
      <c r="H59" s="15">
        <v>395242</v>
      </c>
      <c r="I59" s="17"/>
      <c r="J59" s="9">
        <f t="shared" si="0"/>
        <v>0.010238834513359907</v>
      </c>
      <c r="K59" s="9">
        <f t="shared" si="1"/>
        <v>0.013894998045029876</v>
      </c>
      <c r="L59" s="9">
        <f t="shared" si="2"/>
        <v>0.010762272256700123</v>
      </c>
      <c r="M59" s="9">
        <f t="shared" si="3"/>
        <v>0.013961591898841778</v>
      </c>
      <c r="N59" s="22">
        <v>54</v>
      </c>
      <c r="O59" s="23">
        <f t="shared" si="4"/>
        <v>-0.010238834513359907</v>
      </c>
      <c r="P59" s="23">
        <f t="shared" si="5"/>
        <v>-0.013894998045029876</v>
      </c>
      <c r="Q59" s="23">
        <f t="shared" si="6"/>
        <v>0.010762272256700123</v>
      </c>
      <c r="R59" s="23">
        <f t="shared" si="7"/>
        <v>0.013961591898841778</v>
      </c>
    </row>
    <row r="60" spans="1:18" ht="12.75">
      <c r="A60" s="3">
        <v>55</v>
      </c>
      <c r="B60" s="16">
        <v>3924</v>
      </c>
      <c r="C60" s="15">
        <v>2015</v>
      </c>
      <c r="D60" s="15">
        <v>1909</v>
      </c>
      <c r="E60" s="15"/>
      <c r="F60" s="15">
        <v>761252</v>
      </c>
      <c r="G60" s="15">
        <v>375450</v>
      </c>
      <c r="H60" s="15">
        <v>385802</v>
      </c>
      <c r="I60" s="17"/>
      <c r="J60" s="9">
        <f t="shared" si="0"/>
        <v>0.010824371219527918</v>
      </c>
      <c r="K60" s="9">
        <f t="shared" si="1"/>
        <v>0.013569856406378183</v>
      </c>
      <c r="L60" s="9">
        <f t="shared" si="2"/>
        <v>0.01056850706689328</v>
      </c>
      <c r="M60" s="9">
        <f t="shared" si="3"/>
        <v>0.013628131822420075</v>
      </c>
      <c r="N60" s="22">
        <v>55</v>
      </c>
      <c r="O60" s="23">
        <f t="shared" si="4"/>
        <v>-0.010824371219527918</v>
      </c>
      <c r="P60" s="23">
        <f t="shared" si="5"/>
        <v>-0.013569856406378183</v>
      </c>
      <c r="Q60" s="23">
        <f t="shared" si="6"/>
        <v>0.01056850706689328</v>
      </c>
      <c r="R60" s="23">
        <f t="shared" si="7"/>
        <v>0.013628131822420075</v>
      </c>
    </row>
    <row r="61" spans="1:18" ht="12.75">
      <c r="A61" s="3">
        <v>56</v>
      </c>
      <c r="B61" s="16">
        <v>3739</v>
      </c>
      <c r="C61" s="15">
        <v>1875</v>
      </c>
      <c r="D61" s="15">
        <v>1864</v>
      </c>
      <c r="E61" s="15"/>
      <c r="F61" s="15">
        <v>742901</v>
      </c>
      <c r="G61" s="15">
        <v>367033</v>
      </c>
      <c r="H61" s="15">
        <v>375868</v>
      </c>
      <c r="I61" s="17"/>
      <c r="J61" s="9">
        <f t="shared" si="0"/>
        <v>0.01007230572536717</v>
      </c>
      <c r="K61" s="9">
        <f t="shared" si="1"/>
        <v>0.013265641513922503</v>
      </c>
      <c r="L61" s="9">
        <f t="shared" si="2"/>
        <v>0.010319380394284481</v>
      </c>
      <c r="M61" s="9">
        <f t="shared" si="3"/>
        <v>0.013277221610643255</v>
      </c>
      <c r="N61" s="22">
        <v>56</v>
      </c>
      <c r="O61" s="23">
        <f t="shared" si="4"/>
        <v>-0.01007230572536717</v>
      </c>
      <c r="P61" s="23">
        <f t="shared" si="5"/>
        <v>-0.013265641513922503</v>
      </c>
      <c r="Q61" s="23">
        <f t="shared" si="6"/>
        <v>0.010319380394284481</v>
      </c>
      <c r="R61" s="23">
        <f t="shared" si="7"/>
        <v>0.013277221610643255</v>
      </c>
    </row>
    <row r="62" spans="1:18" ht="12.75">
      <c r="A62" s="3">
        <v>57</v>
      </c>
      <c r="B62" s="16">
        <v>3657</v>
      </c>
      <c r="C62" s="15">
        <v>1807</v>
      </c>
      <c r="D62" s="15">
        <v>1850</v>
      </c>
      <c r="E62" s="15"/>
      <c r="F62" s="15">
        <v>715910</v>
      </c>
      <c r="G62" s="15">
        <v>353738</v>
      </c>
      <c r="H62" s="15">
        <v>362172</v>
      </c>
      <c r="I62" s="17"/>
      <c r="J62" s="9">
        <f t="shared" si="0"/>
        <v>0.00970701677106052</v>
      </c>
      <c r="K62" s="9">
        <f t="shared" si="1"/>
        <v>0.012785121495483835</v>
      </c>
      <c r="L62" s="9">
        <f t="shared" si="2"/>
        <v>0.010241874318361743</v>
      </c>
      <c r="M62" s="9">
        <f t="shared" si="3"/>
        <v>0.012793421906546682</v>
      </c>
      <c r="N62" s="22">
        <v>57</v>
      </c>
      <c r="O62" s="23">
        <f t="shared" si="4"/>
        <v>-0.00970701677106052</v>
      </c>
      <c r="P62" s="23">
        <f t="shared" si="5"/>
        <v>-0.012785121495483835</v>
      </c>
      <c r="Q62" s="23">
        <f t="shared" si="6"/>
        <v>0.010241874318361743</v>
      </c>
      <c r="R62" s="23">
        <f t="shared" si="7"/>
        <v>0.012793421906546682</v>
      </c>
    </row>
    <row r="63" spans="1:18" ht="12.75">
      <c r="A63" s="3">
        <v>58</v>
      </c>
      <c r="B63" s="16">
        <v>3461</v>
      </c>
      <c r="C63" s="15">
        <v>1751</v>
      </c>
      <c r="D63" s="15">
        <v>1710</v>
      </c>
      <c r="E63" s="15"/>
      <c r="F63" s="15">
        <v>685060</v>
      </c>
      <c r="G63" s="15">
        <v>337972</v>
      </c>
      <c r="H63" s="15">
        <v>347088</v>
      </c>
      <c r="I63" s="17"/>
      <c r="J63" s="9">
        <f t="shared" si="0"/>
        <v>0.009406190573396221</v>
      </c>
      <c r="K63" s="9">
        <f t="shared" si="1"/>
        <v>0.012215292340861493</v>
      </c>
      <c r="L63" s="9">
        <f t="shared" si="2"/>
        <v>0.009466813559134368</v>
      </c>
      <c r="M63" s="9">
        <f t="shared" si="3"/>
        <v>0.012260592267484717</v>
      </c>
      <c r="N63" s="22">
        <v>58</v>
      </c>
      <c r="O63" s="23">
        <f t="shared" si="4"/>
        <v>-0.009406190573396221</v>
      </c>
      <c r="P63" s="23">
        <f t="shared" si="5"/>
        <v>-0.012215292340861493</v>
      </c>
      <c r="Q63" s="23">
        <f t="shared" si="6"/>
        <v>0.009466813559134368</v>
      </c>
      <c r="R63" s="23">
        <f t="shared" si="7"/>
        <v>0.012260592267484717</v>
      </c>
    </row>
    <row r="64" spans="1:18" ht="12.75">
      <c r="A64" s="3">
        <v>59</v>
      </c>
      <c r="B64" s="16">
        <v>3435</v>
      </c>
      <c r="C64" s="15">
        <v>1788</v>
      </c>
      <c r="D64" s="15">
        <v>1647</v>
      </c>
      <c r="E64" s="15"/>
      <c r="F64" s="15">
        <v>668206</v>
      </c>
      <c r="G64" s="15">
        <v>329177</v>
      </c>
      <c r="H64" s="15">
        <v>339029</v>
      </c>
      <c r="I64" s="17"/>
      <c r="J64" s="9">
        <f t="shared" si="0"/>
        <v>0.009604950739710133</v>
      </c>
      <c r="K64" s="9">
        <f t="shared" si="1"/>
        <v>0.011897415427573181</v>
      </c>
      <c r="L64" s="9">
        <f t="shared" si="2"/>
        <v>0.00911803621748205</v>
      </c>
      <c r="M64" s="9">
        <f t="shared" si="3"/>
        <v>0.011975914856903944</v>
      </c>
      <c r="N64" s="22">
        <v>59</v>
      </c>
      <c r="O64" s="23">
        <f t="shared" si="4"/>
        <v>-0.009604950739710133</v>
      </c>
      <c r="P64" s="23">
        <f t="shared" si="5"/>
        <v>-0.011897415427573181</v>
      </c>
      <c r="Q64" s="23">
        <f t="shared" si="6"/>
        <v>0.00911803621748205</v>
      </c>
      <c r="R64" s="23">
        <f t="shared" si="7"/>
        <v>0.011975914856903944</v>
      </c>
    </row>
    <row r="65" spans="1:18" ht="12.75">
      <c r="A65" s="3">
        <v>60</v>
      </c>
      <c r="B65" s="16">
        <v>3268</v>
      </c>
      <c r="C65" s="15">
        <v>1654</v>
      </c>
      <c r="D65" s="15">
        <v>1614</v>
      </c>
      <c r="E65" s="15"/>
      <c r="F65" s="15">
        <v>652943</v>
      </c>
      <c r="G65" s="15">
        <v>321653</v>
      </c>
      <c r="H65" s="15">
        <v>331290</v>
      </c>
      <c r="I65" s="17"/>
      <c r="J65" s="9">
        <f t="shared" si="0"/>
        <v>0.00888511662387056</v>
      </c>
      <c r="K65" s="9">
        <f t="shared" si="1"/>
        <v>0.011625476155761785</v>
      </c>
      <c r="L65" s="9">
        <f t="shared" si="2"/>
        <v>0.008935343324235597</v>
      </c>
      <c r="M65" s="9">
        <f t="shared" si="3"/>
        <v>0.011702541177727297</v>
      </c>
      <c r="N65" s="22">
        <v>60</v>
      </c>
      <c r="O65" s="23">
        <f t="shared" si="4"/>
        <v>-0.00888511662387056</v>
      </c>
      <c r="P65" s="23">
        <f t="shared" si="5"/>
        <v>-0.011625476155761785</v>
      </c>
      <c r="Q65" s="23">
        <f t="shared" si="6"/>
        <v>0.008935343324235597</v>
      </c>
      <c r="R65" s="23">
        <f t="shared" si="7"/>
        <v>0.011702541177727297</v>
      </c>
    </row>
    <row r="66" spans="1:18" ht="12.75">
      <c r="A66" s="3">
        <v>61</v>
      </c>
      <c r="B66" s="16">
        <v>3069</v>
      </c>
      <c r="C66" s="15">
        <v>1466</v>
      </c>
      <c r="D66" s="15">
        <v>1603</v>
      </c>
      <c r="E66" s="15"/>
      <c r="F66" s="15">
        <v>626944</v>
      </c>
      <c r="G66" s="15">
        <v>308159</v>
      </c>
      <c r="H66" s="15">
        <v>318785</v>
      </c>
      <c r="I66" s="17"/>
      <c r="J66" s="9">
        <f t="shared" si="0"/>
        <v>0.00787520010314041</v>
      </c>
      <c r="K66" s="9">
        <f t="shared" si="1"/>
        <v>0.011137763697784244</v>
      </c>
      <c r="L66" s="9">
        <f t="shared" si="2"/>
        <v>0.008874445693153446</v>
      </c>
      <c r="M66" s="9">
        <f t="shared" si="3"/>
        <v>0.011260812548950455</v>
      </c>
      <c r="N66" s="22">
        <v>61</v>
      </c>
      <c r="O66" s="23">
        <f t="shared" si="4"/>
        <v>-0.00787520010314041</v>
      </c>
      <c r="P66" s="23">
        <f t="shared" si="5"/>
        <v>-0.011137763697784244</v>
      </c>
      <c r="Q66" s="23">
        <f t="shared" si="6"/>
        <v>0.008874445693153446</v>
      </c>
      <c r="R66" s="23">
        <f t="shared" si="7"/>
        <v>0.011260812548950455</v>
      </c>
    </row>
    <row r="67" spans="1:18" ht="12.75">
      <c r="A67" s="3">
        <v>62</v>
      </c>
      <c r="B67" s="16">
        <v>3013</v>
      </c>
      <c r="C67" s="15">
        <v>1477</v>
      </c>
      <c r="D67" s="15">
        <v>1536</v>
      </c>
      <c r="E67" s="15"/>
      <c r="F67" s="15">
        <v>603322</v>
      </c>
      <c r="G67" s="15">
        <v>296626</v>
      </c>
      <c r="H67" s="15">
        <v>306696</v>
      </c>
      <c r="I67" s="17"/>
      <c r="J67" s="9">
        <f t="shared" si="0"/>
        <v>0.007934290963395898</v>
      </c>
      <c r="K67" s="9">
        <f t="shared" si="1"/>
        <v>0.010720927490740006</v>
      </c>
      <c r="L67" s="9">
        <f t="shared" si="2"/>
        <v>0.008503523758380345</v>
      </c>
      <c r="M67" s="9">
        <f t="shared" si="3"/>
        <v>0.010833778770998977</v>
      </c>
      <c r="N67" s="22">
        <v>62</v>
      </c>
      <c r="O67" s="23">
        <f t="shared" si="4"/>
        <v>-0.007934290963395898</v>
      </c>
      <c r="P67" s="23">
        <f t="shared" si="5"/>
        <v>-0.010720927490740006</v>
      </c>
      <c r="Q67" s="23">
        <f t="shared" si="6"/>
        <v>0.008503523758380345</v>
      </c>
      <c r="R67" s="23">
        <f t="shared" si="7"/>
        <v>0.010833778770998977</v>
      </c>
    </row>
    <row r="68" spans="1:18" ht="12.75">
      <c r="A68" s="3">
        <v>63</v>
      </c>
      <c r="B68" s="16">
        <v>2893</v>
      </c>
      <c r="C68" s="15">
        <v>1415</v>
      </c>
      <c r="D68" s="15">
        <v>1478</v>
      </c>
      <c r="E68" s="15"/>
      <c r="F68" s="15">
        <v>580433</v>
      </c>
      <c r="G68" s="15">
        <v>284029</v>
      </c>
      <c r="H68" s="15">
        <v>296404</v>
      </c>
      <c r="I68" s="17"/>
      <c r="J68" s="9">
        <f t="shared" si="0"/>
        <v>0.007601233387410424</v>
      </c>
      <c r="K68" s="9">
        <f t="shared" si="1"/>
        <v>0.01026563522505577</v>
      </c>
      <c r="L68" s="9">
        <f t="shared" si="2"/>
        <v>0.008182427158129004</v>
      </c>
      <c r="M68" s="9">
        <f t="shared" si="3"/>
        <v>0.010470222509713792</v>
      </c>
      <c r="N68" s="22">
        <v>63</v>
      </c>
      <c r="O68" s="23">
        <f t="shared" si="4"/>
        <v>-0.007601233387410424</v>
      </c>
      <c r="P68" s="23">
        <f t="shared" si="5"/>
        <v>-0.01026563522505577</v>
      </c>
      <c r="Q68" s="23">
        <f t="shared" si="6"/>
        <v>0.008182427158129004</v>
      </c>
      <c r="R68" s="23">
        <f t="shared" si="7"/>
        <v>0.010470222509713792</v>
      </c>
    </row>
    <row r="69" spans="1:18" ht="12.75">
      <c r="A69" s="3">
        <v>64</v>
      </c>
      <c r="B69" s="16">
        <v>2837</v>
      </c>
      <c r="C69" s="15">
        <v>1435</v>
      </c>
      <c r="D69" s="15">
        <v>1402</v>
      </c>
      <c r="E69" s="15"/>
      <c r="F69" s="15">
        <v>580732</v>
      </c>
      <c r="G69" s="15">
        <v>282719</v>
      </c>
      <c r="H69" s="15">
        <v>298013</v>
      </c>
      <c r="I69" s="17"/>
      <c r="J69" s="9">
        <f t="shared" si="0"/>
        <v>0.007708671315147674</v>
      </c>
      <c r="K69" s="9">
        <f t="shared" si="1"/>
        <v>0.010218288010000888</v>
      </c>
      <c r="L69" s="9">
        <f t="shared" si="2"/>
        <v>0.007761679888834142</v>
      </c>
      <c r="M69" s="9">
        <f t="shared" si="3"/>
        <v>0.01052705908418016</v>
      </c>
      <c r="N69" s="22">
        <v>64</v>
      </c>
      <c r="O69" s="23">
        <f t="shared" si="4"/>
        <v>-0.007708671315147674</v>
      </c>
      <c r="P69" s="23">
        <f t="shared" si="5"/>
        <v>-0.010218288010000888</v>
      </c>
      <c r="Q69" s="23">
        <f t="shared" si="6"/>
        <v>0.007761679888834142</v>
      </c>
      <c r="R69" s="23">
        <f t="shared" si="7"/>
        <v>0.01052705908418016</v>
      </c>
    </row>
    <row r="70" spans="1:18" ht="12.75">
      <c r="A70" s="3">
        <v>65</v>
      </c>
      <c r="B70" s="16">
        <v>2816</v>
      </c>
      <c r="C70" s="15">
        <v>1361</v>
      </c>
      <c r="D70" s="15">
        <v>1455</v>
      </c>
      <c r="E70" s="15"/>
      <c r="F70" s="15">
        <v>571303</v>
      </c>
      <c r="G70" s="15">
        <v>278642</v>
      </c>
      <c r="H70" s="15">
        <v>292661</v>
      </c>
      <c r="I70" s="17"/>
      <c r="J70" s="9">
        <f aca="true" t="shared" si="8" ref="J70:J96">C70/C$96</f>
        <v>0.007311150982519849</v>
      </c>
      <c r="K70" s="9">
        <f aca="true" t="shared" si="9" ref="K70:K95">G70/G$96</f>
        <v>0.010070933356734665</v>
      </c>
      <c r="L70" s="9">
        <f aca="true" t="shared" si="10" ref="L70:L96">D70/D$96</f>
        <v>0.008055095747684506</v>
      </c>
      <c r="M70" s="9">
        <f aca="true" t="shared" si="11" ref="M70:M96">H70/H$96</f>
        <v>0.010338004176446161</v>
      </c>
      <c r="N70" s="22">
        <v>65</v>
      </c>
      <c r="O70" s="23">
        <f aca="true" t="shared" si="12" ref="O70:O96">J70*-1</f>
        <v>-0.007311150982519849</v>
      </c>
      <c r="P70" s="23">
        <f aca="true" t="shared" si="13" ref="P70:P96">K70*-1</f>
        <v>-0.010070933356734665</v>
      </c>
      <c r="Q70" s="23">
        <f aca="true" t="shared" si="14" ref="Q70:Q96">L70</f>
        <v>0.008055095747684506</v>
      </c>
      <c r="R70" s="23">
        <f aca="true" t="shared" si="15" ref="R70:R96">M70</f>
        <v>0.010338004176446161</v>
      </c>
    </row>
    <row r="71" spans="1:18" ht="12.75">
      <c r="A71" s="3">
        <v>66</v>
      </c>
      <c r="B71" s="16">
        <v>2613</v>
      </c>
      <c r="C71" s="15">
        <v>1283</v>
      </c>
      <c r="D71" s="15">
        <v>1330</v>
      </c>
      <c r="E71" s="15"/>
      <c r="F71" s="15">
        <v>553421</v>
      </c>
      <c r="G71" s="15">
        <v>268184</v>
      </c>
      <c r="H71" s="15">
        <v>285237</v>
      </c>
      <c r="I71" s="17"/>
      <c r="J71" s="9">
        <f t="shared" si="8"/>
        <v>0.006892143064344575</v>
      </c>
      <c r="K71" s="9">
        <f t="shared" si="9"/>
        <v>0.009692950780365233</v>
      </c>
      <c r="L71" s="9">
        <f t="shared" si="10"/>
        <v>0.007363077212660064</v>
      </c>
      <c r="M71" s="9">
        <f t="shared" si="11"/>
        <v>0.01007575760787045</v>
      </c>
      <c r="N71" s="22">
        <v>66</v>
      </c>
      <c r="O71" s="23">
        <f t="shared" si="12"/>
        <v>-0.006892143064344575</v>
      </c>
      <c r="P71" s="23">
        <f t="shared" si="13"/>
        <v>-0.009692950780365233</v>
      </c>
      <c r="Q71" s="23">
        <f t="shared" si="14"/>
        <v>0.007363077212660064</v>
      </c>
      <c r="R71" s="23">
        <f t="shared" si="15"/>
        <v>0.01007575760787045</v>
      </c>
    </row>
    <row r="72" spans="1:18" ht="12.75">
      <c r="A72" s="3">
        <v>67</v>
      </c>
      <c r="B72" s="16">
        <v>2633</v>
      </c>
      <c r="C72" s="15">
        <v>1305</v>
      </c>
      <c r="D72" s="15">
        <v>1328</v>
      </c>
      <c r="E72" s="15"/>
      <c r="F72" s="15">
        <v>555379</v>
      </c>
      <c r="G72" s="15">
        <v>268738</v>
      </c>
      <c r="H72" s="15">
        <v>286641</v>
      </c>
      <c r="I72" s="17"/>
      <c r="J72" s="9">
        <f t="shared" si="8"/>
        <v>0.0070103247848555495</v>
      </c>
      <c r="K72" s="9">
        <f t="shared" si="9"/>
        <v>0.009712973953754854</v>
      </c>
      <c r="L72" s="9">
        <f t="shared" si="10"/>
        <v>0.007352004916099673</v>
      </c>
      <c r="M72" s="9">
        <f t="shared" si="11"/>
        <v>0.01012535272940605</v>
      </c>
      <c r="N72" s="22">
        <v>67</v>
      </c>
      <c r="O72" s="23">
        <f t="shared" si="12"/>
        <v>-0.0070103247848555495</v>
      </c>
      <c r="P72" s="23">
        <f t="shared" si="13"/>
        <v>-0.009712973953754854</v>
      </c>
      <c r="Q72" s="23">
        <f t="shared" si="14"/>
        <v>0.007352004916099673</v>
      </c>
      <c r="R72" s="23">
        <f t="shared" si="15"/>
        <v>0.01012535272940605</v>
      </c>
    </row>
    <row r="73" spans="1:18" ht="12.75">
      <c r="A73" s="3">
        <v>68</v>
      </c>
      <c r="B73" s="16">
        <v>2732</v>
      </c>
      <c r="C73" s="15">
        <v>1285</v>
      </c>
      <c r="D73" s="15">
        <v>1447</v>
      </c>
      <c r="E73" s="15"/>
      <c r="F73" s="15">
        <v>565071</v>
      </c>
      <c r="G73" s="15">
        <v>271970</v>
      </c>
      <c r="H73" s="15">
        <v>293101</v>
      </c>
      <c r="I73" s="17"/>
      <c r="J73" s="9">
        <f t="shared" si="8"/>
        <v>0.0069028868571182995</v>
      </c>
      <c r="K73" s="9">
        <f t="shared" si="9"/>
        <v>0.009829787846165066</v>
      </c>
      <c r="L73" s="9">
        <f t="shared" si="10"/>
        <v>0.008010806561442941</v>
      </c>
      <c r="M73" s="9">
        <f t="shared" si="11"/>
        <v>0.010353546807126832</v>
      </c>
      <c r="N73" s="22">
        <v>68</v>
      </c>
      <c r="O73" s="23">
        <f t="shared" si="12"/>
        <v>-0.0069028868571182995</v>
      </c>
      <c r="P73" s="23">
        <f t="shared" si="13"/>
        <v>-0.009829787846165066</v>
      </c>
      <c r="Q73" s="23">
        <f t="shared" si="14"/>
        <v>0.008010806561442941</v>
      </c>
      <c r="R73" s="23">
        <f t="shared" si="15"/>
        <v>0.010353546807126832</v>
      </c>
    </row>
    <row r="74" spans="1:18" ht="12.75">
      <c r="A74" s="3">
        <v>69</v>
      </c>
      <c r="B74" s="16">
        <v>2675</v>
      </c>
      <c r="C74" s="15">
        <v>1305</v>
      </c>
      <c r="D74" s="15">
        <v>1370</v>
      </c>
      <c r="E74" s="15"/>
      <c r="F74" s="15">
        <v>577419</v>
      </c>
      <c r="G74" s="15">
        <v>278608</v>
      </c>
      <c r="H74" s="15">
        <v>298811</v>
      </c>
      <c r="I74" s="17"/>
      <c r="J74" s="9">
        <f t="shared" si="8"/>
        <v>0.0070103247848555495</v>
      </c>
      <c r="K74" s="9">
        <f t="shared" si="9"/>
        <v>0.010069704497717973</v>
      </c>
      <c r="L74" s="9">
        <f t="shared" si="10"/>
        <v>0.007584523143867886</v>
      </c>
      <c r="M74" s="9">
        <f t="shared" si="11"/>
        <v>0.010555247764369197</v>
      </c>
      <c r="N74" s="22">
        <v>69</v>
      </c>
      <c r="O74" s="23">
        <f t="shared" si="12"/>
        <v>-0.0070103247848555495</v>
      </c>
      <c r="P74" s="23">
        <f t="shared" si="13"/>
        <v>-0.010069704497717973</v>
      </c>
      <c r="Q74" s="23">
        <f t="shared" si="14"/>
        <v>0.007584523143867886</v>
      </c>
      <c r="R74" s="23">
        <f t="shared" si="15"/>
        <v>0.010555247764369197</v>
      </c>
    </row>
    <row r="75" spans="1:18" ht="12.75">
      <c r="A75" s="3">
        <v>70</v>
      </c>
      <c r="B75" s="16">
        <v>2769</v>
      </c>
      <c r="C75" s="15">
        <v>1299</v>
      </c>
      <c r="D75" s="15">
        <v>1470</v>
      </c>
      <c r="E75" s="15"/>
      <c r="F75" s="15">
        <v>607104</v>
      </c>
      <c r="G75" s="15">
        <v>292024</v>
      </c>
      <c r="H75" s="15">
        <v>315080</v>
      </c>
      <c r="I75" s="17"/>
      <c r="J75" s="9">
        <f t="shared" si="8"/>
        <v>0.006978093406534375</v>
      </c>
      <c r="K75" s="9">
        <f t="shared" si="9"/>
        <v>0.010554597808539573</v>
      </c>
      <c r="L75" s="9">
        <f t="shared" si="10"/>
        <v>0.008138137971887439</v>
      </c>
      <c r="M75" s="9">
        <f t="shared" si="11"/>
        <v>0.011129936533787065</v>
      </c>
      <c r="N75" s="22">
        <v>70</v>
      </c>
      <c r="O75" s="23">
        <f t="shared" si="12"/>
        <v>-0.006978093406534375</v>
      </c>
      <c r="P75" s="23">
        <f t="shared" si="13"/>
        <v>-0.010554597808539573</v>
      </c>
      <c r="Q75" s="23">
        <f t="shared" si="14"/>
        <v>0.008138137971887439</v>
      </c>
      <c r="R75" s="23">
        <f t="shared" si="15"/>
        <v>0.011129936533787065</v>
      </c>
    </row>
    <row r="76" spans="1:18" ht="12.75">
      <c r="A76" s="3">
        <v>71</v>
      </c>
      <c r="B76" s="16">
        <v>2837</v>
      </c>
      <c r="C76" s="15">
        <v>1360</v>
      </c>
      <c r="D76" s="15">
        <v>1477</v>
      </c>
      <c r="E76" s="15"/>
      <c r="F76" s="15">
        <v>655698</v>
      </c>
      <c r="G76" s="15">
        <v>315843</v>
      </c>
      <c r="H76" s="15">
        <v>339855</v>
      </c>
      <c r="I76" s="17"/>
      <c r="J76" s="9">
        <f t="shared" si="8"/>
        <v>0.007305779086132986</v>
      </c>
      <c r="K76" s="9">
        <f t="shared" si="9"/>
        <v>0.011415485835556544</v>
      </c>
      <c r="L76" s="9">
        <f t="shared" si="10"/>
        <v>0.008176891009848808</v>
      </c>
      <c r="M76" s="9">
        <f t="shared" si="11"/>
        <v>0.012005092613590843</v>
      </c>
      <c r="N76" s="22">
        <v>71</v>
      </c>
      <c r="O76" s="23">
        <f t="shared" si="12"/>
        <v>-0.007305779086132986</v>
      </c>
      <c r="P76" s="23">
        <f t="shared" si="13"/>
        <v>-0.011415485835556544</v>
      </c>
      <c r="Q76" s="23">
        <f t="shared" si="14"/>
        <v>0.008176891009848808</v>
      </c>
      <c r="R76" s="23">
        <f t="shared" si="15"/>
        <v>0.012005092613590843</v>
      </c>
    </row>
    <row r="77" spans="1:18" ht="12.75">
      <c r="A77" s="3">
        <v>72</v>
      </c>
      <c r="B77" s="16">
        <v>2403</v>
      </c>
      <c r="C77" s="15">
        <v>1156</v>
      </c>
      <c r="D77" s="15">
        <v>1247</v>
      </c>
      <c r="E77" s="15"/>
      <c r="F77" s="15">
        <v>502223</v>
      </c>
      <c r="G77" s="15">
        <v>240337</v>
      </c>
      <c r="H77" s="15">
        <v>261886</v>
      </c>
      <c r="I77" s="17"/>
      <c r="J77" s="9">
        <f t="shared" si="8"/>
        <v>0.006209912223213039</v>
      </c>
      <c r="K77" s="9">
        <f t="shared" si="9"/>
        <v>0.008686479102782564</v>
      </c>
      <c r="L77" s="9">
        <f t="shared" si="10"/>
        <v>0.006903576905403834</v>
      </c>
      <c r="M77" s="9">
        <f t="shared" si="11"/>
        <v>0.00925090313281503</v>
      </c>
      <c r="N77" s="22">
        <v>72</v>
      </c>
      <c r="O77" s="23">
        <f t="shared" si="12"/>
        <v>-0.006209912223213039</v>
      </c>
      <c r="P77" s="23">
        <f t="shared" si="13"/>
        <v>-0.008686479102782564</v>
      </c>
      <c r="Q77" s="23">
        <f t="shared" si="14"/>
        <v>0.006903576905403834</v>
      </c>
      <c r="R77" s="23">
        <f t="shared" si="15"/>
        <v>0.00925090313281503</v>
      </c>
    </row>
    <row r="78" spans="1:18" ht="12.75">
      <c r="A78" s="3">
        <v>73</v>
      </c>
      <c r="B78" s="16">
        <v>2456</v>
      </c>
      <c r="C78" s="15">
        <v>1176</v>
      </c>
      <c r="D78" s="15">
        <v>1280</v>
      </c>
      <c r="E78" s="15"/>
      <c r="F78" s="15">
        <v>482933</v>
      </c>
      <c r="G78" s="15">
        <v>230038</v>
      </c>
      <c r="H78" s="15">
        <v>252895</v>
      </c>
      <c r="I78" s="17"/>
      <c r="J78" s="9">
        <f t="shared" si="8"/>
        <v>0.006317350150950288</v>
      </c>
      <c r="K78" s="9">
        <f t="shared" si="9"/>
        <v>0.008314243249461778</v>
      </c>
      <c r="L78" s="9">
        <f t="shared" si="10"/>
        <v>0.0070862697986502875</v>
      </c>
      <c r="M78" s="9">
        <f t="shared" si="11"/>
        <v>0.00893330360451974</v>
      </c>
      <c r="N78" s="22">
        <v>73</v>
      </c>
      <c r="O78" s="23">
        <f t="shared" si="12"/>
        <v>-0.006317350150950288</v>
      </c>
      <c r="P78" s="23">
        <f t="shared" si="13"/>
        <v>-0.008314243249461778</v>
      </c>
      <c r="Q78" s="23">
        <f t="shared" si="14"/>
        <v>0.0070862697986502875</v>
      </c>
      <c r="R78" s="23">
        <f t="shared" si="15"/>
        <v>0.00893330360451974</v>
      </c>
    </row>
    <row r="79" spans="1:18" ht="12.75">
      <c r="A79" s="3">
        <v>74</v>
      </c>
      <c r="B79" s="16">
        <v>2394</v>
      </c>
      <c r="C79" s="15">
        <v>1102</v>
      </c>
      <c r="D79" s="15">
        <v>1292</v>
      </c>
      <c r="E79" s="15"/>
      <c r="F79" s="15">
        <v>476842</v>
      </c>
      <c r="G79" s="15">
        <v>226476</v>
      </c>
      <c r="H79" s="15">
        <v>250366</v>
      </c>
      <c r="I79" s="17"/>
      <c r="J79" s="9">
        <f t="shared" si="8"/>
        <v>0.005919829818322464</v>
      </c>
      <c r="K79" s="9">
        <f t="shared" si="9"/>
        <v>0.008185502196007206</v>
      </c>
      <c r="L79" s="9">
        <f t="shared" si="10"/>
        <v>0.007152703578012633</v>
      </c>
      <c r="M79" s="9">
        <f t="shared" si="11"/>
        <v>0.00884396880226651</v>
      </c>
      <c r="N79" s="22">
        <v>74</v>
      </c>
      <c r="O79" s="23">
        <f t="shared" si="12"/>
        <v>-0.005919829818322464</v>
      </c>
      <c r="P79" s="23">
        <f t="shared" si="13"/>
        <v>-0.008185502196007206</v>
      </c>
      <c r="Q79" s="23">
        <f t="shared" si="14"/>
        <v>0.007152703578012633</v>
      </c>
      <c r="R79" s="23">
        <f t="shared" si="15"/>
        <v>0.00884396880226651</v>
      </c>
    </row>
    <row r="80" spans="1:18" ht="12.75">
      <c r="A80" s="3">
        <v>75</v>
      </c>
      <c r="B80" s="16">
        <v>2264</v>
      </c>
      <c r="C80" s="15">
        <v>1030</v>
      </c>
      <c r="D80" s="15">
        <v>1234</v>
      </c>
      <c r="E80" s="15"/>
      <c r="F80" s="15">
        <v>438272</v>
      </c>
      <c r="G80" s="15">
        <v>205959</v>
      </c>
      <c r="H80" s="15">
        <v>232313</v>
      </c>
      <c r="I80" s="17"/>
      <c r="J80" s="9">
        <f t="shared" si="8"/>
        <v>0.005533053278468365</v>
      </c>
      <c r="K80" s="9">
        <f t="shared" si="9"/>
        <v>0.007443958065258341</v>
      </c>
      <c r="L80" s="9">
        <f t="shared" si="10"/>
        <v>0.0068316069777612926</v>
      </c>
      <c r="M80" s="9">
        <f t="shared" si="11"/>
        <v>0.008206261730270644</v>
      </c>
      <c r="N80" s="22">
        <v>75</v>
      </c>
      <c r="O80" s="23">
        <f t="shared" si="12"/>
        <v>-0.005533053278468365</v>
      </c>
      <c r="P80" s="23">
        <f t="shared" si="13"/>
        <v>-0.007443958065258341</v>
      </c>
      <c r="Q80" s="23">
        <f t="shared" si="14"/>
        <v>0.0068316069777612926</v>
      </c>
      <c r="R80" s="23">
        <f t="shared" si="15"/>
        <v>0.008206261730270644</v>
      </c>
    </row>
    <row r="81" spans="1:18" ht="12.75">
      <c r="A81" s="3">
        <v>76</v>
      </c>
      <c r="B81" s="16">
        <v>1887</v>
      </c>
      <c r="C81" s="15">
        <v>893</v>
      </c>
      <c r="D81" s="15">
        <v>994</v>
      </c>
      <c r="E81" s="15"/>
      <c r="F81" s="15">
        <v>386454</v>
      </c>
      <c r="G81" s="15">
        <v>179879</v>
      </c>
      <c r="H81" s="15">
        <v>206575</v>
      </c>
      <c r="I81" s="17"/>
      <c r="J81" s="9">
        <f t="shared" si="8"/>
        <v>0.0047971034734682035</v>
      </c>
      <c r="K81" s="9">
        <f t="shared" si="9"/>
        <v>0.006501350913631379</v>
      </c>
      <c r="L81" s="9">
        <f t="shared" si="10"/>
        <v>0.005502931390514364</v>
      </c>
      <c r="M81" s="9">
        <f t="shared" si="11"/>
        <v>0.007297088483772575</v>
      </c>
      <c r="N81" s="22">
        <v>76</v>
      </c>
      <c r="O81" s="23">
        <f t="shared" si="12"/>
        <v>-0.0047971034734682035</v>
      </c>
      <c r="P81" s="23">
        <f t="shared" si="13"/>
        <v>-0.006501350913631379</v>
      </c>
      <c r="Q81" s="23">
        <f t="shared" si="14"/>
        <v>0.005502931390514364</v>
      </c>
      <c r="R81" s="23">
        <f t="shared" si="15"/>
        <v>0.007297088483772575</v>
      </c>
    </row>
    <row r="82" spans="1:18" ht="12.75">
      <c r="A82" s="3">
        <v>77</v>
      </c>
      <c r="B82" s="16">
        <v>1804</v>
      </c>
      <c r="C82" s="15">
        <v>789</v>
      </c>
      <c r="D82" s="15">
        <v>1015</v>
      </c>
      <c r="E82" s="15"/>
      <c r="F82" s="15">
        <v>342915</v>
      </c>
      <c r="G82" s="15">
        <v>158067</v>
      </c>
      <c r="H82" s="15">
        <v>184848</v>
      </c>
      <c r="I82" s="17"/>
      <c r="J82" s="9">
        <f t="shared" si="8"/>
        <v>0.0042384262492345046</v>
      </c>
      <c r="K82" s="9">
        <f t="shared" si="9"/>
        <v>0.005713001711511467</v>
      </c>
      <c r="L82" s="9">
        <f t="shared" si="10"/>
        <v>0.00561919050439847</v>
      </c>
      <c r="M82" s="9">
        <f t="shared" si="11"/>
        <v>0.006529600445593092</v>
      </c>
      <c r="N82" s="22">
        <v>77</v>
      </c>
      <c r="O82" s="23">
        <f t="shared" si="12"/>
        <v>-0.0042384262492345046</v>
      </c>
      <c r="P82" s="23">
        <f t="shared" si="13"/>
        <v>-0.005713001711511467</v>
      </c>
      <c r="Q82" s="23">
        <f t="shared" si="14"/>
        <v>0.00561919050439847</v>
      </c>
      <c r="R82" s="23">
        <f t="shared" si="15"/>
        <v>0.006529600445593092</v>
      </c>
    </row>
    <row r="83" spans="1:18" ht="12.75">
      <c r="A83" s="3">
        <v>78</v>
      </c>
      <c r="B83" s="16">
        <v>1812</v>
      </c>
      <c r="C83" s="15">
        <v>826</v>
      </c>
      <c r="D83" s="15">
        <v>986</v>
      </c>
      <c r="E83" s="15"/>
      <c r="F83" s="15">
        <v>352025</v>
      </c>
      <c r="G83" s="15">
        <v>161540</v>
      </c>
      <c r="H83" s="15">
        <v>190485</v>
      </c>
      <c r="I83" s="17"/>
      <c r="J83" s="9">
        <f t="shared" si="8"/>
        <v>0.004437186415548417</v>
      </c>
      <c r="K83" s="9">
        <f t="shared" si="9"/>
        <v>0.005838526045775287</v>
      </c>
      <c r="L83" s="9">
        <f t="shared" si="10"/>
        <v>0.005458642204272799</v>
      </c>
      <c r="M83" s="9">
        <f t="shared" si="11"/>
        <v>0.00672872273910889</v>
      </c>
      <c r="N83" s="22">
        <v>78</v>
      </c>
      <c r="O83" s="23">
        <f t="shared" si="12"/>
        <v>-0.004437186415548417</v>
      </c>
      <c r="P83" s="23">
        <f t="shared" si="13"/>
        <v>-0.005838526045775287</v>
      </c>
      <c r="Q83" s="23">
        <f t="shared" si="14"/>
        <v>0.005458642204272799</v>
      </c>
      <c r="R83" s="23">
        <f t="shared" si="15"/>
        <v>0.00672872273910889</v>
      </c>
    </row>
    <row r="84" spans="1:18" ht="12.75">
      <c r="A84" s="3">
        <v>79</v>
      </c>
      <c r="B84" s="16">
        <v>1787</v>
      </c>
      <c r="C84" s="15">
        <v>836</v>
      </c>
      <c r="D84" s="15">
        <v>951</v>
      </c>
      <c r="E84" s="15"/>
      <c r="F84" s="15">
        <v>343460</v>
      </c>
      <c r="G84" s="15">
        <v>156343</v>
      </c>
      <c r="H84" s="15">
        <v>187117</v>
      </c>
      <c r="I84" s="17"/>
      <c r="J84" s="9">
        <f t="shared" si="8"/>
        <v>0.004490905379417042</v>
      </c>
      <c r="K84" s="9">
        <f t="shared" si="9"/>
        <v>0.005650691330782752</v>
      </c>
      <c r="L84" s="9">
        <f t="shared" si="10"/>
        <v>0.005264877014465956</v>
      </c>
      <c r="M84" s="9">
        <f t="shared" si="11"/>
        <v>0.006609750966080469</v>
      </c>
      <c r="N84" s="22">
        <v>79</v>
      </c>
      <c r="O84" s="23">
        <f t="shared" si="12"/>
        <v>-0.004490905379417042</v>
      </c>
      <c r="P84" s="23">
        <f t="shared" si="13"/>
        <v>-0.005650691330782752</v>
      </c>
      <c r="Q84" s="23">
        <f t="shared" si="14"/>
        <v>0.005264877014465956</v>
      </c>
      <c r="R84" s="23">
        <f t="shared" si="15"/>
        <v>0.006609750966080469</v>
      </c>
    </row>
    <row r="85" spans="1:18" ht="12.75">
      <c r="A85" s="3">
        <v>80</v>
      </c>
      <c r="B85" s="16">
        <v>1659</v>
      </c>
      <c r="C85" s="15">
        <v>759</v>
      </c>
      <c r="D85" s="15">
        <v>900</v>
      </c>
      <c r="E85" s="15"/>
      <c r="F85" s="15">
        <v>327252</v>
      </c>
      <c r="G85" s="15">
        <v>147733</v>
      </c>
      <c r="H85" s="15">
        <v>179519</v>
      </c>
      <c r="I85" s="17"/>
      <c r="J85" s="9">
        <f t="shared" si="8"/>
        <v>0.00407726935762863</v>
      </c>
      <c r="K85" s="9">
        <f t="shared" si="9"/>
        <v>0.005339500856261734</v>
      </c>
      <c r="L85" s="9">
        <f t="shared" si="10"/>
        <v>0.004982533452175983</v>
      </c>
      <c r="M85" s="9">
        <f t="shared" si="11"/>
        <v>0.006341357993553764</v>
      </c>
      <c r="N85" s="22">
        <v>80</v>
      </c>
      <c r="O85" s="23">
        <f t="shared" si="12"/>
        <v>-0.00407726935762863</v>
      </c>
      <c r="P85" s="23">
        <f t="shared" si="13"/>
        <v>-0.005339500856261734</v>
      </c>
      <c r="Q85" s="23">
        <f t="shared" si="14"/>
        <v>0.004982533452175983</v>
      </c>
      <c r="R85" s="23">
        <f t="shared" si="15"/>
        <v>0.006341357993553764</v>
      </c>
    </row>
    <row r="86" spans="1:18" ht="12.75">
      <c r="A86" s="3">
        <v>81</v>
      </c>
      <c r="B86" s="16">
        <v>1523</v>
      </c>
      <c r="C86" s="15">
        <v>674</v>
      </c>
      <c r="D86" s="15">
        <v>849</v>
      </c>
      <c r="E86" s="15"/>
      <c r="F86" s="15">
        <v>304265</v>
      </c>
      <c r="G86" s="15">
        <v>135514</v>
      </c>
      <c r="H86" s="15">
        <v>168751</v>
      </c>
      <c r="I86" s="17"/>
      <c r="J86" s="9">
        <f t="shared" si="8"/>
        <v>0.003620658164745318</v>
      </c>
      <c r="K86" s="9">
        <f t="shared" si="9"/>
        <v>0.0048978706114101295</v>
      </c>
      <c r="L86" s="9">
        <f t="shared" si="10"/>
        <v>0.004700189889886011</v>
      </c>
      <c r="M86" s="9">
        <f t="shared" si="11"/>
        <v>0.005960987431804942</v>
      </c>
      <c r="N86" s="22">
        <v>81</v>
      </c>
      <c r="O86" s="23">
        <f t="shared" si="12"/>
        <v>-0.003620658164745318</v>
      </c>
      <c r="P86" s="23">
        <f t="shared" si="13"/>
        <v>-0.0048978706114101295</v>
      </c>
      <c r="Q86" s="23">
        <f t="shared" si="14"/>
        <v>0.004700189889886011</v>
      </c>
      <c r="R86" s="23">
        <f t="shared" si="15"/>
        <v>0.005960987431804942</v>
      </c>
    </row>
    <row r="87" spans="1:18" ht="12.75">
      <c r="A87" s="3">
        <v>82</v>
      </c>
      <c r="B87" s="16">
        <v>1504</v>
      </c>
      <c r="C87" s="15">
        <v>642</v>
      </c>
      <c r="D87" s="15">
        <v>862</v>
      </c>
      <c r="E87" s="15"/>
      <c r="F87" s="15">
        <v>281645</v>
      </c>
      <c r="G87" s="15">
        <v>123492</v>
      </c>
      <c r="H87" s="15">
        <v>158153</v>
      </c>
      <c r="I87" s="17"/>
      <c r="J87" s="9">
        <f t="shared" si="8"/>
        <v>0.0034487574803657188</v>
      </c>
      <c r="K87" s="9">
        <f t="shared" si="9"/>
        <v>0.004463360520272885</v>
      </c>
      <c r="L87" s="9">
        <f t="shared" si="10"/>
        <v>0.0047721598175285524</v>
      </c>
      <c r="M87" s="9">
        <f t="shared" si="11"/>
        <v>0.005586621977364561</v>
      </c>
      <c r="N87" s="22">
        <v>82</v>
      </c>
      <c r="O87" s="23">
        <f t="shared" si="12"/>
        <v>-0.0034487574803657188</v>
      </c>
      <c r="P87" s="23">
        <f t="shared" si="13"/>
        <v>-0.004463360520272885</v>
      </c>
      <c r="Q87" s="23">
        <f t="shared" si="14"/>
        <v>0.0047721598175285524</v>
      </c>
      <c r="R87" s="23">
        <f t="shared" si="15"/>
        <v>0.005586621977364561</v>
      </c>
    </row>
    <row r="88" spans="1:18" ht="12.75">
      <c r="A88" s="3">
        <v>83</v>
      </c>
      <c r="B88" s="16">
        <v>1313</v>
      </c>
      <c r="C88" s="15">
        <v>547</v>
      </c>
      <c r="D88" s="15">
        <v>766</v>
      </c>
      <c r="E88" s="15"/>
      <c r="F88" s="15">
        <v>259280</v>
      </c>
      <c r="G88" s="15">
        <v>112133</v>
      </c>
      <c r="H88" s="15">
        <v>147147</v>
      </c>
      <c r="I88" s="17"/>
      <c r="J88" s="9">
        <f t="shared" si="8"/>
        <v>0.002938427323613782</v>
      </c>
      <c r="K88" s="9">
        <f t="shared" si="9"/>
        <v>0.0040528131799611265</v>
      </c>
      <c r="L88" s="9">
        <f t="shared" si="10"/>
        <v>0.004240689582629781</v>
      </c>
      <c r="M88" s="9">
        <f t="shared" si="11"/>
        <v>0.005197844265383919</v>
      </c>
      <c r="N88" s="22">
        <v>83</v>
      </c>
      <c r="O88" s="23">
        <f t="shared" si="12"/>
        <v>-0.002938427323613782</v>
      </c>
      <c r="P88" s="23">
        <f t="shared" si="13"/>
        <v>-0.0040528131799611265</v>
      </c>
      <c r="Q88" s="23">
        <f t="shared" si="14"/>
        <v>0.004240689582629781</v>
      </c>
      <c r="R88" s="23">
        <f t="shared" si="15"/>
        <v>0.005197844265383919</v>
      </c>
    </row>
    <row r="89" spans="1:18" ht="12.75">
      <c r="A89" s="3">
        <v>84</v>
      </c>
      <c r="B89" s="16">
        <v>1167</v>
      </c>
      <c r="C89" s="15">
        <v>478</v>
      </c>
      <c r="D89" s="15">
        <v>689</v>
      </c>
      <c r="E89" s="15"/>
      <c r="F89" s="15">
        <v>231314</v>
      </c>
      <c r="G89" s="15">
        <v>98000</v>
      </c>
      <c r="H89" s="15">
        <v>133314</v>
      </c>
      <c r="I89" s="17"/>
      <c r="J89" s="9">
        <f t="shared" si="8"/>
        <v>0.00256776647292027</v>
      </c>
      <c r="K89" s="9">
        <f t="shared" si="9"/>
        <v>0.0035420054010522357</v>
      </c>
      <c r="L89" s="9">
        <f t="shared" si="10"/>
        <v>0.003814406165054725</v>
      </c>
      <c r="M89" s="9">
        <f t="shared" si="11"/>
        <v>0.004709205151279957</v>
      </c>
      <c r="N89" s="22">
        <v>84</v>
      </c>
      <c r="O89" s="23">
        <f t="shared" si="12"/>
        <v>-0.00256776647292027</v>
      </c>
      <c r="P89" s="23">
        <f t="shared" si="13"/>
        <v>-0.0035420054010522357</v>
      </c>
      <c r="Q89" s="23">
        <f t="shared" si="14"/>
        <v>0.003814406165054725</v>
      </c>
      <c r="R89" s="23">
        <f t="shared" si="15"/>
        <v>0.004709205151279957</v>
      </c>
    </row>
    <row r="90" spans="1:18" ht="12.75">
      <c r="A90" s="3">
        <v>85</v>
      </c>
      <c r="B90" s="16">
        <v>1080</v>
      </c>
      <c r="C90" s="15">
        <v>468</v>
      </c>
      <c r="D90" s="15">
        <v>612</v>
      </c>
      <c r="E90" s="15"/>
      <c r="F90" s="15">
        <v>211152</v>
      </c>
      <c r="G90" s="15">
        <v>87528</v>
      </c>
      <c r="H90" s="15">
        <v>123624</v>
      </c>
      <c r="I90" s="17"/>
      <c r="J90" s="9">
        <f t="shared" si="8"/>
        <v>0.0025140475090516456</v>
      </c>
      <c r="K90" s="9">
        <f t="shared" si="9"/>
        <v>0.0031635168239112256</v>
      </c>
      <c r="L90" s="9">
        <f t="shared" si="10"/>
        <v>0.0033881227474796684</v>
      </c>
      <c r="M90" s="9">
        <f t="shared" si="11"/>
        <v>0.0043669140346987816</v>
      </c>
      <c r="N90" s="22">
        <v>85</v>
      </c>
      <c r="O90" s="23">
        <f t="shared" si="12"/>
        <v>-0.0025140475090516456</v>
      </c>
      <c r="P90" s="23">
        <f t="shared" si="13"/>
        <v>-0.0031635168239112256</v>
      </c>
      <c r="Q90" s="23">
        <f t="shared" si="14"/>
        <v>0.0033881227474796684</v>
      </c>
      <c r="R90" s="23">
        <f t="shared" si="15"/>
        <v>0.0043669140346987816</v>
      </c>
    </row>
    <row r="91" spans="1:18" ht="12.75">
      <c r="A91" s="3">
        <v>86</v>
      </c>
      <c r="B91" s="16">
        <v>922</v>
      </c>
      <c r="C91" s="15">
        <v>390</v>
      </c>
      <c r="D91" s="15">
        <v>532</v>
      </c>
      <c r="E91" s="15"/>
      <c r="F91" s="15">
        <v>195247</v>
      </c>
      <c r="G91" s="15">
        <v>79030</v>
      </c>
      <c r="H91" s="15">
        <v>116217</v>
      </c>
      <c r="I91" s="17"/>
      <c r="J91" s="9">
        <f t="shared" si="8"/>
        <v>0.002095039590876371</v>
      </c>
      <c r="K91" s="9">
        <f t="shared" si="9"/>
        <v>0.002856374355562839</v>
      </c>
      <c r="L91" s="9">
        <f t="shared" si="10"/>
        <v>0.0029452308850640256</v>
      </c>
      <c r="M91" s="9">
        <f t="shared" si="11"/>
        <v>0.004105267976853915</v>
      </c>
      <c r="N91" s="22">
        <v>86</v>
      </c>
      <c r="O91" s="23">
        <f t="shared" si="12"/>
        <v>-0.002095039590876371</v>
      </c>
      <c r="P91" s="23">
        <f t="shared" si="13"/>
        <v>-0.002856374355562839</v>
      </c>
      <c r="Q91" s="23">
        <f t="shared" si="14"/>
        <v>0.0029452308850640256</v>
      </c>
      <c r="R91" s="23">
        <f t="shared" si="15"/>
        <v>0.004105267976853915</v>
      </c>
    </row>
    <row r="92" spans="1:18" ht="12.75">
      <c r="A92" s="3">
        <v>87</v>
      </c>
      <c r="B92" s="16">
        <v>847</v>
      </c>
      <c r="C92" s="15">
        <v>348</v>
      </c>
      <c r="D92" s="15">
        <v>499</v>
      </c>
      <c r="E92" s="15"/>
      <c r="F92" s="15">
        <v>175993</v>
      </c>
      <c r="G92" s="15">
        <v>69067</v>
      </c>
      <c r="H92" s="15">
        <v>106926</v>
      </c>
      <c r="I92" s="17"/>
      <c r="J92" s="9">
        <f t="shared" si="8"/>
        <v>0.0018694199426281465</v>
      </c>
      <c r="K92" s="9">
        <f t="shared" si="9"/>
        <v>0.0024962825207599467</v>
      </c>
      <c r="L92" s="9">
        <f t="shared" si="10"/>
        <v>0.0027625379918175728</v>
      </c>
      <c r="M92" s="9">
        <f t="shared" si="11"/>
        <v>0.0037770712003672583</v>
      </c>
      <c r="N92" s="22">
        <v>87</v>
      </c>
      <c r="O92" s="23">
        <f t="shared" si="12"/>
        <v>-0.0018694199426281465</v>
      </c>
      <c r="P92" s="23">
        <f t="shared" si="13"/>
        <v>-0.0024962825207599467</v>
      </c>
      <c r="Q92" s="23">
        <f t="shared" si="14"/>
        <v>0.0027625379918175728</v>
      </c>
      <c r="R92" s="23">
        <f t="shared" si="15"/>
        <v>0.0037770712003672583</v>
      </c>
    </row>
    <row r="93" spans="1:18" ht="12.75">
      <c r="A93" s="3">
        <v>88</v>
      </c>
      <c r="B93" s="16">
        <v>818</v>
      </c>
      <c r="C93" s="15">
        <v>294</v>
      </c>
      <c r="D93" s="15">
        <v>524</v>
      </c>
      <c r="E93" s="15"/>
      <c r="F93" s="15">
        <v>153958</v>
      </c>
      <c r="G93" s="15">
        <v>58264</v>
      </c>
      <c r="H93" s="15">
        <v>95694</v>
      </c>
      <c r="I93" s="17"/>
      <c r="J93" s="9">
        <f t="shared" si="8"/>
        <v>0.001579337537737572</v>
      </c>
      <c r="K93" s="9">
        <f t="shared" si="9"/>
        <v>0.0021058306396623213</v>
      </c>
      <c r="L93" s="9">
        <f t="shared" si="10"/>
        <v>0.0029009416988224615</v>
      </c>
      <c r="M93" s="9">
        <f t="shared" si="11"/>
        <v>0.003380310228082453</v>
      </c>
      <c r="N93" s="22">
        <v>88</v>
      </c>
      <c r="O93" s="23">
        <f t="shared" si="12"/>
        <v>-0.001579337537737572</v>
      </c>
      <c r="P93" s="23">
        <f t="shared" si="13"/>
        <v>-0.0021058306396623213</v>
      </c>
      <c r="Q93" s="23">
        <f t="shared" si="14"/>
        <v>0.0029009416988224615</v>
      </c>
      <c r="R93" s="23">
        <f t="shared" si="15"/>
        <v>0.003380310228082453</v>
      </c>
    </row>
    <row r="94" spans="1:18" ht="12.75">
      <c r="A94" s="3">
        <v>89</v>
      </c>
      <c r="B94" s="16">
        <v>714</v>
      </c>
      <c r="C94" s="15">
        <v>288</v>
      </c>
      <c r="D94" s="15">
        <v>426</v>
      </c>
      <c r="E94" s="15"/>
      <c r="F94" s="15">
        <v>129352</v>
      </c>
      <c r="G94" s="15">
        <v>47498</v>
      </c>
      <c r="H94" s="15">
        <v>81854</v>
      </c>
      <c r="I94" s="17"/>
      <c r="J94" s="9">
        <f t="shared" si="8"/>
        <v>0.001547106159416397</v>
      </c>
      <c r="K94" s="9">
        <f t="shared" si="9"/>
        <v>0.001716716046318154</v>
      </c>
      <c r="L94" s="9">
        <f t="shared" si="10"/>
        <v>0.0023583991673632987</v>
      </c>
      <c r="M94" s="9">
        <f t="shared" si="11"/>
        <v>0.002891423844854026</v>
      </c>
      <c r="N94" s="22">
        <v>89</v>
      </c>
      <c r="O94" s="23">
        <f t="shared" si="12"/>
        <v>-0.001547106159416397</v>
      </c>
      <c r="P94" s="23">
        <f t="shared" si="13"/>
        <v>-0.001716716046318154</v>
      </c>
      <c r="Q94" s="23">
        <f t="shared" si="14"/>
        <v>0.0023583991673632987</v>
      </c>
      <c r="R94" s="23">
        <f t="shared" si="15"/>
        <v>0.002891423844854026</v>
      </c>
    </row>
    <row r="95" spans="1:18" ht="12.75">
      <c r="A95" s="3" t="s">
        <v>0</v>
      </c>
      <c r="B95" s="16">
        <v>2539</v>
      </c>
      <c r="C95" s="15">
        <v>817</v>
      </c>
      <c r="D95" s="15">
        <v>1722</v>
      </c>
      <c r="E95" s="15"/>
      <c r="F95" s="15">
        <v>499276</v>
      </c>
      <c r="G95" s="15">
        <v>157788</v>
      </c>
      <c r="H95" s="15">
        <v>341488</v>
      </c>
      <c r="I95" s="17"/>
      <c r="J95" s="9">
        <f t="shared" si="8"/>
        <v>0.004388839348066655</v>
      </c>
      <c r="K95" s="9">
        <f t="shared" si="9"/>
        <v>0.005702917838992145</v>
      </c>
      <c r="L95" s="9">
        <f t="shared" si="10"/>
        <v>0.009533247338496715</v>
      </c>
      <c r="M95" s="9">
        <f t="shared" si="11"/>
        <v>0.012062776967912522</v>
      </c>
      <c r="N95" s="22" t="s">
        <v>0</v>
      </c>
      <c r="O95" s="23">
        <f t="shared" si="12"/>
        <v>-0.004388839348066655</v>
      </c>
      <c r="P95" s="23">
        <f t="shared" si="13"/>
        <v>-0.005702917838992145</v>
      </c>
      <c r="Q95" s="23">
        <f t="shared" si="14"/>
        <v>0.009533247338496715</v>
      </c>
      <c r="R95" s="23">
        <f t="shared" si="15"/>
        <v>0.012062776967912522</v>
      </c>
    </row>
    <row r="96" spans="1:18" ht="13.5" thickBot="1">
      <c r="A96" s="4" t="s">
        <v>5</v>
      </c>
      <c r="B96" s="4">
        <f>SUM(B5:B95)</f>
        <v>366785</v>
      </c>
      <c r="C96" s="4">
        <f>SUM(C5:C95)</f>
        <v>186154</v>
      </c>
      <c r="D96" s="4">
        <f>SUM(D5:D95)</f>
        <v>180631</v>
      </c>
      <c r="F96" s="8">
        <f>SUM(F5:F95)</f>
        <v>55977178</v>
      </c>
      <c r="G96" s="8">
        <f>SUM(G5:G95)</f>
        <v>27667942</v>
      </c>
      <c r="H96" s="8">
        <f>SUM(H5:H95)</f>
        <v>28309236</v>
      </c>
      <c r="J96" s="9">
        <f t="shared" si="8"/>
        <v>1</v>
      </c>
      <c r="K96" s="9">
        <f>G96/G$96</f>
        <v>1</v>
      </c>
      <c r="L96" s="9">
        <f t="shared" si="10"/>
        <v>1</v>
      </c>
      <c r="M96" s="9">
        <f t="shared" si="11"/>
        <v>1</v>
      </c>
      <c r="N96" s="22" t="s">
        <v>5</v>
      </c>
      <c r="O96" s="23">
        <f t="shared" si="12"/>
        <v>-1</v>
      </c>
      <c r="P96" s="23">
        <f t="shared" si="13"/>
        <v>-1</v>
      </c>
      <c r="Q96" s="23">
        <f t="shared" si="14"/>
        <v>1</v>
      </c>
      <c r="R96" s="23">
        <f t="shared" si="15"/>
        <v>1</v>
      </c>
    </row>
    <row r="97" ht="12.75">
      <c r="C97" s="2"/>
    </row>
    <row r="98" ht="12.75">
      <c r="C98" s="18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Coventry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cvkla080</dc:creator>
  <cp:keywords/>
  <dc:description/>
  <cp:lastModifiedBy>Evans, Thomas</cp:lastModifiedBy>
  <cp:lastPrinted>2012-08-30T08:55:50Z</cp:lastPrinted>
  <dcterms:created xsi:type="dcterms:W3CDTF">2011-08-10T10:44:41Z</dcterms:created>
  <dcterms:modified xsi:type="dcterms:W3CDTF">2019-07-02T11:37:43Z</dcterms:modified>
  <cp:category/>
  <cp:version/>
  <cp:contentType/>
  <cp:contentStatus/>
</cp:coreProperties>
</file>